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KONOMIKA PROVOZU\ENERGETICKY_ÚSPORNÉ_OPATŘENÍ_EPC\"/>
    </mc:Choice>
  </mc:AlternateContent>
  <xr:revisionPtr revIDLastSave="0" documentId="8_{EE2EBC6D-AF5D-4EE1-A6BD-BB6D4E162D4B}" xr6:coauthVersionLast="47" xr6:coauthVersionMax="47" xr10:uidLastSave="{00000000-0000-0000-0000-000000000000}"/>
  <bookViews>
    <workbookView xWindow="28680" yWindow="-120" windowWidth="29040" windowHeight="15720" xr2:uid="{02940E24-34A7-4522-AA6B-97D615969B54}"/>
  </bookViews>
  <sheets>
    <sheet name="SPOTŘEBA VODY Z VRTU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C30" i="1"/>
  <c r="D30" i="1"/>
  <c r="E30" i="1"/>
  <c r="F30" i="1"/>
  <c r="C46" i="1"/>
  <c r="D46" i="1"/>
  <c r="E46" i="1"/>
  <c r="F46" i="1"/>
  <c r="C62" i="1"/>
  <c r="D62" i="1"/>
  <c r="E62" i="1"/>
  <c r="F62" i="1"/>
  <c r="C78" i="1"/>
  <c r="D78" i="1"/>
  <c r="E78" i="1"/>
  <c r="F78" i="1"/>
  <c r="C94" i="1"/>
  <c r="D94" i="1"/>
  <c r="E94" i="1"/>
  <c r="F94" i="1"/>
  <c r="C110" i="1"/>
  <c r="D110" i="1"/>
  <c r="E110" i="1"/>
  <c r="F110" i="1"/>
  <c r="C126" i="1"/>
  <c r="D126" i="1"/>
  <c r="E126" i="1"/>
  <c r="F126" i="1"/>
  <c r="G127" i="1"/>
  <c r="C142" i="1"/>
  <c r="D142" i="1"/>
  <c r="E142" i="1"/>
  <c r="F142" i="1"/>
  <c r="G142" i="1"/>
  <c r="G143" i="1"/>
  <c r="C158" i="1"/>
  <c r="D158" i="1"/>
  <c r="E158" i="1"/>
  <c r="F158" i="1"/>
  <c r="G158" i="1"/>
  <c r="G159" i="1"/>
  <c r="C174" i="1"/>
  <c r="D174" i="1"/>
  <c r="E174" i="1"/>
  <c r="F174" i="1"/>
  <c r="G174" i="1"/>
  <c r="G175" i="1"/>
</calcChain>
</file>

<file path=xl/sharedStrings.xml><?xml version="1.0" encoding="utf-8"?>
<sst xmlns="http://schemas.openxmlformats.org/spreadsheetml/2006/main" count="255" uniqueCount="25">
  <si>
    <t>CELKEM ZA ROK BEZ DPH</t>
  </si>
  <si>
    <r>
      <t>m</t>
    </r>
    <r>
      <rPr>
        <vertAlign val="superscript"/>
        <sz val="11"/>
        <color indexed="8"/>
        <rFont val="Calibri"/>
        <family val="2"/>
        <charset val="238"/>
      </rPr>
      <t xml:space="preserve">3 </t>
    </r>
    <r>
      <rPr>
        <sz val="11"/>
        <color indexed="8"/>
        <rFont val="Calibri"/>
        <family val="2"/>
        <charset val="238"/>
      </rPr>
      <t>/ rok</t>
    </r>
  </si>
  <si>
    <t xml:space="preserve">CELKEM ZA ROK </t>
  </si>
  <si>
    <r>
      <t>m</t>
    </r>
    <r>
      <rPr>
        <vertAlign val="superscript"/>
        <sz val="11"/>
        <color indexed="8"/>
        <rFont val="Calibri"/>
        <family val="2"/>
        <charset val="238"/>
      </rPr>
      <t xml:space="preserve">3 </t>
    </r>
    <r>
      <rPr>
        <sz val="11"/>
        <color indexed="8"/>
        <rFont val="Calibri"/>
        <family val="2"/>
        <charset val="238"/>
      </rPr>
      <t>/ měsíc</t>
    </r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</si>
  <si>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</si>
  <si>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</si>
  <si>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</si>
  <si>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</si>
  <si>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</si>
  <si>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</si>
  <si>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</si>
  <si>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</si>
  <si>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</si>
  <si>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</si>
  <si>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únor</t>
  </si>
  <si>
    <t>leden</t>
  </si>
  <si>
    <t>LIMITY 20,3 l/s</t>
  </si>
  <si>
    <r>
      <t>Vrt DC4 m</t>
    </r>
    <r>
      <rPr>
        <vertAlign val="superscript"/>
        <sz val="11"/>
        <color indexed="8"/>
        <rFont val="Calibri"/>
        <family val="2"/>
        <charset val="238"/>
      </rPr>
      <t>3</t>
    </r>
  </si>
  <si>
    <r>
      <t>Voda Pesle m</t>
    </r>
    <r>
      <rPr>
        <vertAlign val="superscript"/>
        <sz val="11"/>
        <color indexed="8"/>
        <rFont val="Calibri"/>
        <family val="2"/>
        <charset val="238"/>
      </rPr>
      <t>3</t>
    </r>
  </si>
  <si>
    <r>
      <t>Voda hala m</t>
    </r>
    <r>
      <rPr>
        <vertAlign val="superscript"/>
        <sz val="11"/>
        <color indexed="8"/>
        <rFont val="Calibri"/>
        <family val="2"/>
        <charset val="238"/>
      </rPr>
      <t>3</t>
    </r>
  </si>
  <si>
    <t>Termo GJ</t>
  </si>
  <si>
    <t>El.energie - MWh</t>
  </si>
  <si>
    <t>měsíc</t>
  </si>
  <si>
    <t>El.energie-MWh</t>
  </si>
  <si>
    <t>CELKEM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</si>
</sst>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  <numFmt numFmtId="166" formatCode="#,##0.000"/>
    <numFmt numFmtId="167" formatCode="0.000"/>
    <numFmt numFmtId="168" formatCode="_-* #,##0.000\ &quot;Kč&quot;_-;\-* #,##0.000\ &quot;Kč&quot;_-;_-* &quot;-&quot;???\ &quot;Kč&quot;_-;_-@_-"/>
    <numFmt numFmtId="169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164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 textRotation="90"/>
    </xf>
    <xf numFmtId="0" fontId="0" fillId="0" borderId="2" xfId="0" applyBorder="1"/>
    <xf numFmtId="0" fontId="0" fillId="0" borderId="3" xfId="0" applyBorder="1" applyAlignment="1">
      <alignment horizontal="center"/>
    </xf>
    <xf numFmtId="0" fontId="2" fillId="0" borderId="1" xfId="0" applyFont="1" applyBorder="1"/>
    <xf numFmtId="164" fontId="0" fillId="0" borderId="1" xfId="0" applyNumberFormat="1" applyBorder="1" applyAlignment="1">
      <alignment horizontal="right"/>
    </xf>
    <xf numFmtId="165" fontId="0" fillId="0" borderId="1" xfId="0" applyNumberFormat="1" applyBorder="1"/>
    <xf numFmtId="165" fontId="0" fillId="0" borderId="0" xfId="0" applyNumberFormat="1"/>
    <xf numFmtId="3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3" fontId="0" fillId="0" borderId="0" xfId="0" applyNumberFormat="1"/>
    <xf numFmtId="3" fontId="0" fillId="0" borderId="4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4" xfId="0" applyNumberFormat="1" applyBorder="1" applyAlignment="1">
      <alignment horizontal="right"/>
    </xf>
    <xf numFmtId="167" fontId="0" fillId="0" borderId="4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44" fontId="0" fillId="0" borderId="0" xfId="0" applyNumberFormat="1"/>
    <xf numFmtId="166" fontId="0" fillId="0" borderId="0" xfId="0" applyNumberFormat="1" applyAlignment="1">
      <alignment horizontal="right"/>
    </xf>
    <xf numFmtId="0" fontId="0" fillId="0" borderId="0" xfId="0"/>
    <xf numFmtId="168" fontId="0" fillId="0" borderId="0" xfId="0" applyNumberFormat="1"/>
    <xf numFmtId="44" fontId="1" fillId="0" borderId="0" xfId="1" applyFont="1" applyFill="1" applyBorder="1"/>
    <xf numFmtId="167" fontId="0" fillId="0" borderId="0" xfId="0" applyNumberFormat="1" applyAlignment="1">
      <alignment horizontal="right"/>
    </xf>
    <xf numFmtId="167" fontId="6" fillId="0" borderId="4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9" fontId="0" fillId="0" borderId="1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0FB18-17CB-4C4D-A131-722BA6614668}">
  <sheetPr codeName="List2"/>
  <dimension ref="A1:I175"/>
  <sheetViews>
    <sheetView tabSelected="1" topLeftCell="A148" zoomScaleNormal="100" workbookViewId="0">
      <selection activeCell="I98" sqref="I98"/>
    </sheetView>
  </sheetViews>
  <sheetFormatPr defaultRowHeight="15" x14ac:dyDescent="0.25"/>
  <cols>
    <col min="1" max="1" width="19.140625" customWidth="1"/>
    <col min="2" max="2" width="9" customWidth="1"/>
    <col min="3" max="3" width="15.5703125" bestFit="1" customWidth="1"/>
    <col min="4" max="6" width="15.42578125" bestFit="1" customWidth="1"/>
    <col min="7" max="7" width="13.5703125" customWidth="1"/>
    <col min="8" max="8" width="10.42578125" bestFit="1" customWidth="1"/>
    <col min="9" max="9" width="9.42578125" bestFit="1" customWidth="1"/>
    <col min="10" max="10" width="15.42578125" bestFit="1" customWidth="1"/>
    <col min="11" max="11" width="9" customWidth="1"/>
    <col min="12" max="12" width="15.5703125" bestFit="1" customWidth="1"/>
    <col min="13" max="13" width="15.42578125" bestFit="1" customWidth="1"/>
  </cols>
  <sheetData>
    <row r="1" spans="1:7" ht="17.25" x14ac:dyDescent="0.25">
      <c r="A1" s="10">
        <v>2011</v>
      </c>
      <c r="B1" s="13" t="s">
        <v>22</v>
      </c>
      <c r="C1" s="9" t="s">
        <v>23</v>
      </c>
      <c r="D1" s="4" t="s">
        <v>20</v>
      </c>
      <c r="E1" s="4" t="s">
        <v>19</v>
      </c>
      <c r="F1" s="4" t="s">
        <v>18</v>
      </c>
      <c r="G1" s="26"/>
    </row>
    <row r="2" spans="1:7" ht="15" customHeight="1" x14ac:dyDescent="0.25">
      <c r="A2" s="10"/>
      <c r="B2" s="9" t="s">
        <v>15</v>
      </c>
      <c r="C2" s="8">
        <v>176</v>
      </c>
      <c r="D2" s="8">
        <v>6.3299999999999983</v>
      </c>
      <c r="E2" s="8"/>
      <c r="F2" s="8"/>
      <c r="G2" s="24"/>
    </row>
    <row r="3" spans="1:7" x14ac:dyDescent="0.25">
      <c r="A3" s="10"/>
      <c r="B3" s="9" t="s">
        <v>14</v>
      </c>
      <c r="C3" s="8">
        <v>159.99600000000001</v>
      </c>
      <c r="D3" s="8">
        <v>20.740000000000009</v>
      </c>
      <c r="E3" s="8"/>
      <c r="F3" s="8"/>
      <c r="G3" s="24"/>
    </row>
    <row r="4" spans="1:7" ht="15" customHeight="1" x14ac:dyDescent="0.25">
      <c r="A4" s="10"/>
      <c r="B4" s="9" t="s">
        <v>13</v>
      </c>
      <c r="C4" s="8">
        <v>151.99799999999999</v>
      </c>
      <c r="D4" s="8">
        <v>7.5</v>
      </c>
      <c r="E4" s="8"/>
      <c r="F4" s="8"/>
      <c r="G4" s="24"/>
    </row>
    <row r="5" spans="1:7" x14ac:dyDescent="0.25">
      <c r="A5" s="10"/>
      <c r="B5" s="9" t="s">
        <v>12</v>
      </c>
      <c r="C5" s="8">
        <v>113.952</v>
      </c>
      <c r="D5" s="8">
        <v>0</v>
      </c>
      <c r="E5" s="8"/>
      <c r="F5" s="8"/>
      <c r="G5" s="24"/>
    </row>
    <row r="6" spans="1:7" x14ac:dyDescent="0.25">
      <c r="A6" s="10"/>
      <c r="B6" s="9" t="s">
        <v>11</v>
      </c>
      <c r="C6" s="8">
        <v>117.46</v>
      </c>
      <c r="D6" s="8">
        <v>7.3799999999999955</v>
      </c>
      <c r="E6" s="8"/>
      <c r="F6" s="8"/>
      <c r="G6" s="24"/>
    </row>
    <row r="7" spans="1:7" x14ac:dyDescent="0.25">
      <c r="A7" s="10"/>
      <c r="B7" s="9" t="s">
        <v>10</v>
      </c>
      <c r="C7" s="8">
        <v>108.53</v>
      </c>
      <c r="D7" s="8">
        <v>0</v>
      </c>
      <c r="E7" s="8"/>
      <c r="F7" s="8"/>
      <c r="G7" s="24"/>
    </row>
    <row r="8" spans="1:7" x14ac:dyDescent="0.25">
      <c r="A8" s="10"/>
      <c r="B8" s="9" t="s">
        <v>9</v>
      </c>
      <c r="C8" s="8">
        <v>131.381</v>
      </c>
      <c r="D8" s="8">
        <v>0</v>
      </c>
      <c r="E8" s="8"/>
      <c r="F8" s="8"/>
      <c r="G8" s="24"/>
    </row>
    <row r="9" spans="1:7" x14ac:dyDescent="0.25">
      <c r="A9" s="10"/>
      <c r="B9" s="9" t="s">
        <v>8</v>
      </c>
      <c r="C9" s="8">
        <v>137.15700000000001</v>
      </c>
      <c r="D9" s="8">
        <v>0</v>
      </c>
      <c r="E9" s="8"/>
      <c r="F9" s="8"/>
      <c r="G9" s="24"/>
    </row>
    <row r="10" spans="1:7" x14ac:dyDescent="0.25">
      <c r="A10" s="10"/>
      <c r="B10" s="9" t="s">
        <v>7</v>
      </c>
      <c r="C10" s="34">
        <v>106.815</v>
      </c>
      <c r="D10" s="34">
        <v>0</v>
      </c>
      <c r="E10" s="34"/>
      <c r="F10" s="34"/>
      <c r="G10" s="33"/>
    </row>
    <row r="11" spans="1:7" x14ac:dyDescent="0.25">
      <c r="A11" s="10"/>
      <c r="B11" s="9" t="s">
        <v>6</v>
      </c>
      <c r="C11" s="34">
        <v>146.363</v>
      </c>
      <c r="D11" s="34">
        <v>1.0499999999999972</v>
      </c>
      <c r="E11" s="34"/>
      <c r="F11" s="34"/>
      <c r="G11" s="33"/>
    </row>
    <row r="12" spans="1:7" x14ac:dyDescent="0.25">
      <c r="A12" s="10"/>
      <c r="B12" s="9" t="s">
        <v>5</v>
      </c>
      <c r="C12" s="34">
        <v>157.678</v>
      </c>
      <c r="D12" s="34">
        <v>18.360000000000014</v>
      </c>
      <c r="E12" s="34"/>
      <c r="F12" s="34"/>
      <c r="G12" s="33"/>
    </row>
    <row r="13" spans="1:7" x14ac:dyDescent="0.25">
      <c r="A13" s="10"/>
      <c r="B13" s="9" t="s">
        <v>4</v>
      </c>
      <c r="C13" s="8">
        <v>175.04900000000001</v>
      </c>
      <c r="D13" s="8">
        <v>4.5</v>
      </c>
      <c r="E13" s="8"/>
      <c r="F13" s="8"/>
      <c r="G13" s="24"/>
    </row>
    <row r="14" spans="1:7" x14ac:dyDescent="0.25">
      <c r="A14" s="3" t="s">
        <v>24</v>
      </c>
      <c r="B14" s="3"/>
      <c r="C14" s="7">
        <f>SUM(C2:C13)</f>
        <v>1682.3789999999999</v>
      </c>
      <c r="D14" s="36">
        <f>SUM(D2:D13)</f>
        <v>65.860000000000014</v>
      </c>
      <c r="E14" s="7">
        <v>1569</v>
      </c>
      <c r="F14" s="7">
        <v>447</v>
      </c>
      <c r="G14" s="21"/>
    </row>
    <row r="15" spans="1:7" x14ac:dyDescent="0.25">
      <c r="A15" s="3" t="s">
        <v>0</v>
      </c>
      <c r="B15" s="3"/>
      <c r="C15" s="14">
        <v>4288144.74</v>
      </c>
      <c r="D15" s="15">
        <v>37971.58</v>
      </c>
      <c r="E15" s="15">
        <v>97491.95</v>
      </c>
      <c r="F15" s="15">
        <v>14560.01</v>
      </c>
      <c r="G15" s="19"/>
    </row>
    <row r="16" spans="1:7" x14ac:dyDescent="0.25">
      <c r="A16" s="29"/>
      <c r="B16" s="29"/>
      <c r="C16" s="28"/>
      <c r="D16" s="27"/>
      <c r="E16" s="27"/>
      <c r="F16" s="27"/>
      <c r="G16" s="27"/>
    </row>
    <row r="17" spans="1:9" ht="17.25" x14ac:dyDescent="0.25">
      <c r="A17" s="10">
        <v>2012</v>
      </c>
      <c r="B17" s="13" t="s">
        <v>22</v>
      </c>
      <c r="C17" s="9" t="s">
        <v>23</v>
      </c>
      <c r="D17" s="4" t="s">
        <v>20</v>
      </c>
      <c r="E17" s="4" t="s">
        <v>19</v>
      </c>
      <c r="F17" s="4" t="s">
        <v>18</v>
      </c>
      <c r="G17" s="26"/>
      <c r="I17" s="35"/>
    </row>
    <row r="18" spans="1:9" x14ac:dyDescent="0.25">
      <c r="A18" s="10"/>
      <c r="B18" s="9" t="s">
        <v>15</v>
      </c>
      <c r="C18" s="8">
        <v>186.185</v>
      </c>
      <c r="D18" s="8">
        <v>14.679999999999978</v>
      </c>
      <c r="E18" s="8">
        <v>121</v>
      </c>
      <c r="F18" s="8">
        <v>18</v>
      </c>
      <c r="G18" s="24"/>
      <c r="H18" s="32"/>
      <c r="I18" s="31"/>
    </row>
    <row r="19" spans="1:9" x14ac:dyDescent="0.25">
      <c r="A19" s="10"/>
      <c r="B19" s="9" t="s">
        <v>14</v>
      </c>
      <c r="C19" s="8">
        <v>186.96899999999999</v>
      </c>
      <c r="D19" s="8">
        <v>47.25</v>
      </c>
      <c r="E19" s="8">
        <v>106</v>
      </c>
      <c r="F19" s="8">
        <v>17</v>
      </c>
      <c r="G19" s="24"/>
      <c r="H19" s="32"/>
      <c r="I19" s="31"/>
    </row>
    <row r="20" spans="1:9" ht="15" customHeight="1" x14ac:dyDescent="0.25">
      <c r="A20" s="10"/>
      <c r="B20" s="9" t="s">
        <v>13</v>
      </c>
      <c r="C20" s="8">
        <v>171.035</v>
      </c>
      <c r="D20" s="8">
        <v>3.210000000000008</v>
      </c>
      <c r="E20" s="8">
        <v>114</v>
      </c>
      <c r="F20" s="8">
        <v>15</v>
      </c>
      <c r="G20" s="24"/>
      <c r="H20" s="32"/>
      <c r="I20" s="31"/>
    </row>
    <row r="21" spans="1:9" x14ac:dyDescent="0.25">
      <c r="A21" s="10"/>
      <c r="B21" s="9" t="s">
        <v>12</v>
      </c>
      <c r="C21" s="8">
        <v>149.95400000000001</v>
      </c>
      <c r="D21" s="8">
        <v>0.28999999999999204</v>
      </c>
      <c r="E21" s="8">
        <v>119</v>
      </c>
      <c r="F21" s="8">
        <v>26</v>
      </c>
      <c r="G21" s="24"/>
      <c r="H21" s="32"/>
      <c r="I21" s="31"/>
    </row>
    <row r="22" spans="1:9" x14ac:dyDescent="0.25">
      <c r="A22" s="10"/>
      <c r="B22" s="9" t="s">
        <v>11</v>
      </c>
      <c r="C22" s="8">
        <v>146.48599999999999</v>
      </c>
      <c r="D22" s="8">
        <v>8.0000000000012506E-2</v>
      </c>
      <c r="E22" s="8">
        <v>134</v>
      </c>
      <c r="F22" s="8">
        <v>40</v>
      </c>
      <c r="G22" s="24"/>
      <c r="H22" s="32"/>
      <c r="I22" s="31"/>
    </row>
    <row r="23" spans="1:9" x14ac:dyDescent="0.25">
      <c r="A23" s="10"/>
      <c r="B23" s="9" t="s">
        <v>10</v>
      </c>
      <c r="C23" s="8">
        <v>142.92400000000001</v>
      </c>
      <c r="D23" s="8">
        <v>9.9999999999994316E-2</v>
      </c>
      <c r="E23" s="8">
        <v>135</v>
      </c>
      <c r="F23" s="8">
        <v>1</v>
      </c>
      <c r="G23" s="24"/>
      <c r="H23" s="32"/>
      <c r="I23" s="31"/>
    </row>
    <row r="24" spans="1:9" x14ac:dyDescent="0.25">
      <c r="A24" s="10"/>
      <c r="B24" s="9" t="s">
        <v>9</v>
      </c>
      <c r="C24" s="8">
        <v>155.88999999999999</v>
      </c>
      <c r="D24" s="8">
        <v>0</v>
      </c>
      <c r="E24" s="8">
        <v>155</v>
      </c>
      <c r="F24" s="8">
        <v>53</v>
      </c>
      <c r="G24" s="24"/>
      <c r="H24" s="32"/>
      <c r="I24" s="31"/>
    </row>
    <row r="25" spans="1:9" x14ac:dyDescent="0.25">
      <c r="A25" s="10"/>
      <c r="B25" s="9" t="s">
        <v>8</v>
      </c>
      <c r="C25" s="8">
        <v>164.357</v>
      </c>
      <c r="D25" s="8">
        <v>0</v>
      </c>
      <c r="E25" s="8">
        <v>128</v>
      </c>
      <c r="F25" s="8">
        <v>50</v>
      </c>
      <c r="G25" s="24"/>
      <c r="H25" s="32"/>
      <c r="I25" s="31"/>
    </row>
    <row r="26" spans="1:9" x14ac:dyDescent="0.25">
      <c r="A26" s="10"/>
      <c r="B26" s="9" t="s">
        <v>7</v>
      </c>
      <c r="C26" s="34">
        <v>136.81700000000001</v>
      </c>
      <c r="D26" s="34">
        <v>0</v>
      </c>
      <c r="E26" s="34">
        <v>58</v>
      </c>
      <c r="F26" s="34">
        <v>12</v>
      </c>
      <c r="G26" s="33"/>
      <c r="H26" s="32"/>
      <c r="I26" s="31"/>
    </row>
    <row r="27" spans="1:9" x14ac:dyDescent="0.25">
      <c r="A27" s="10"/>
      <c r="B27" s="9" t="s">
        <v>6</v>
      </c>
      <c r="C27" s="34">
        <v>160.786</v>
      </c>
      <c r="D27" s="34">
        <v>8.1500000000000057</v>
      </c>
      <c r="E27" s="34">
        <v>57</v>
      </c>
      <c r="F27" s="34">
        <v>10</v>
      </c>
      <c r="G27" s="33"/>
      <c r="H27" s="32"/>
      <c r="I27" s="31"/>
    </row>
    <row r="28" spans="1:9" x14ac:dyDescent="0.25">
      <c r="A28" s="10"/>
      <c r="B28" s="9" t="s">
        <v>5</v>
      </c>
      <c r="C28" s="34">
        <v>165.33799999999999</v>
      </c>
      <c r="D28" s="34">
        <v>12.599999999999994</v>
      </c>
      <c r="E28" s="34">
        <v>56</v>
      </c>
      <c r="F28" s="34">
        <v>9</v>
      </c>
      <c r="G28" s="33"/>
      <c r="H28" s="32"/>
      <c r="I28" s="31"/>
    </row>
    <row r="29" spans="1:9" x14ac:dyDescent="0.25">
      <c r="A29" s="10"/>
      <c r="B29" s="9" t="s">
        <v>4</v>
      </c>
      <c r="C29" s="8">
        <v>167.91800000000001</v>
      </c>
      <c r="D29" s="8">
        <v>25.689999999999998</v>
      </c>
      <c r="E29" s="8">
        <v>51.930000000000007</v>
      </c>
      <c r="F29" s="8">
        <v>5</v>
      </c>
      <c r="G29" s="24"/>
      <c r="H29" s="32"/>
      <c r="I29" s="31"/>
    </row>
    <row r="30" spans="1:9" x14ac:dyDescent="0.25">
      <c r="A30" s="3" t="s">
        <v>24</v>
      </c>
      <c r="B30" s="3"/>
      <c r="C30" s="7">
        <f>SUM(C18:C29)</f>
        <v>1934.6590000000001</v>
      </c>
      <c r="D30" s="7">
        <f>SUM(D18:D29)</f>
        <v>112.04999999999998</v>
      </c>
      <c r="E30" s="7">
        <f>SUM(E18:E29)</f>
        <v>1234.93</v>
      </c>
      <c r="F30" s="7">
        <f>SUM(F18:F29)</f>
        <v>256</v>
      </c>
      <c r="G30" s="21"/>
      <c r="H30" s="28"/>
      <c r="I30" s="27"/>
    </row>
    <row r="31" spans="1:9" x14ac:dyDescent="0.25">
      <c r="A31" s="3" t="s">
        <v>0</v>
      </c>
      <c r="B31" s="3"/>
      <c r="C31" s="15">
        <v>5049476.9000000004</v>
      </c>
      <c r="D31" s="15">
        <v>67391.350000000006</v>
      </c>
      <c r="E31" s="15">
        <v>79154.679999999993</v>
      </c>
      <c r="F31" s="15">
        <v>8443.51</v>
      </c>
      <c r="G31" s="19"/>
      <c r="H31" s="28"/>
      <c r="I31" s="27"/>
    </row>
    <row r="32" spans="1:9" x14ac:dyDescent="0.25">
      <c r="A32" s="29"/>
      <c r="B32" s="29"/>
      <c r="C32" s="28"/>
      <c r="D32" s="27"/>
      <c r="E32" s="27"/>
      <c r="H32" s="28"/>
      <c r="I32" s="27"/>
    </row>
    <row r="33" spans="1:8" ht="17.25" x14ac:dyDescent="0.25">
      <c r="A33" s="10">
        <v>2013</v>
      </c>
      <c r="B33" s="13" t="s">
        <v>22</v>
      </c>
      <c r="C33" s="9" t="s">
        <v>23</v>
      </c>
      <c r="D33" s="4" t="s">
        <v>20</v>
      </c>
      <c r="E33" s="4" t="s">
        <v>19</v>
      </c>
      <c r="F33" s="4" t="s">
        <v>18</v>
      </c>
      <c r="G33" s="26"/>
    </row>
    <row r="34" spans="1:8" x14ac:dyDescent="0.25">
      <c r="A34" s="10"/>
      <c r="B34" s="9" t="s">
        <v>15</v>
      </c>
      <c r="C34" s="8">
        <v>190.21899999999999</v>
      </c>
      <c r="D34" s="8">
        <v>45.930000000000007</v>
      </c>
      <c r="E34" s="8">
        <v>120.41999999999999</v>
      </c>
      <c r="F34" s="8">
        <v>7</v>
      </c>
      <c r="G34" s="24"/>
    </row>
    <row r="35" spans="1:8" x14ac:dyDescent="0.25">
      <c r="A35" s="10"/>
      <c r="B35" s="9" t="s">
        <v>14</v>
      </c>
      <c r="C35" s="8">
        <v>177.43200000000002</v>
      </c>
      <c r="D35" s="8">
        <v>9.8299999999999841</v>
      </c>
      <c r="E35" s="8">
        <v>133.91</v>
      </c>
      <c r="F35" s="8">
        <v>7</v>
      </c>
      <c r="G35" s="24"/>
    </row>
    <row r="36" spans="1:8" ht="15" customHeight="1" x14ac:dyDescent="0.25">
      <c r="A36" s="10"/>
      <c r="B36" s="9" t="s">
        <v>13</v>
      </c>
      <c r="C36" s="8">
        <v>189.91499999999999</v>
      </c>
      <c r="D36" s="8">
        <v>11</v>
      </c>
      <c r="E36" s="8">
        <v>141.44999999999999</v>
      </c>
      <c r="F36" s="8">
        <v>35</v>
      </c>
      <c r="G36" s="24"/>
    </row>
    <row r="37" spans="1:8" x14ac:dyDescent="0.25">
      <c r="A37" s="10"/>
      <c r="B37" s="9" t="s">
        <v>12</v>
      </c>
      <c r="C37" s="8">
        <v>144.47299999999998</v>
      </c>
      <c r="D37" s="8">
        <v>0</v>
      </c>
      <c r="E37" s="8">
        <v>124.49000000000007</v>
      </c>
      <c r="F37" s="8">
        <v>14</v>
      </c>
      <c r="G37" s="24"/>
    </row>
    <row r="38" spans="1:8" x14ac:dyDescent="0.25">
      <c r="A38" s="10"/>
      <c r="B38" s="9" t="s">
        <v>11</v>
      </c>
      <c r="C38" s="8">
        <v>123.80800000000001</v>
      </c>
      <c r="D38" s="8">
        <v>0</v>
      </c>
      <c r="E38" s="8">
        <v>133.01999999999998</v>
      </c>
      <c r="F38" s="8">
        <v>27</v>
      </c>
      <c r="G38" s="24"/>
    </row>
    <row r="39" spans="1:8" x14ac:dyDescent="0.25">
      <c r="A39" s="10"/>
      <c r="B39" s="9" t="s">
        <v>10</v>
      </c>
      <c r="C39" s="8">
        <v>53.715000000000003</v>
      </c>
      <c r="D39" s="8">
        <v>0</v>
      </c>
      <c r="E39" s="8">
        <v>163.62</v>
      </c>
      <c r="F39" s="8">
        <v>76</v>
      </c>
      <c r="G39" s="24"/>
      <c r="H39" s="30"/>
    </row>
    <row r="40" spans="1:8" x14ac:dyDescent="0.25">
      <c r="A40" s="10"/>
      <c r="B40" s="9" t="s">
        <v>9</v>
      </c>
      <c r="C40" s="8">
        <v>87.102000000000004</v>
      </c>
      <c r="D40" s="8">
        <v>0</v>
      </c>
      <c r="E40" s="8">
        <v>184.04000000000008</v>
      </c>
      <c r="F40" s="8">
        <v>81</v>
      </c>
      <c r="G40" s="24"/>
    </row>
    <row r="41" spans="1:8" x14ac:dyDescent="0.25">
      <c r="A41" s="10"/>
      <c r="B41" s="9" t="s">
        <v>8</v>
      </c>
      <c r="C41" s="8">
        <v>80.259</v>
      </c>
      <c r="D41" s="8">
        <v>0</v>
      </c>
      <c r="E41" s="8">
        <v>189.04999999999995</v>
      </c>
      <c r="F41" s="8">
        <v>92</v>
      </c>
      <c r="G41" s="24"/>
    </row>
    <row r="42" spans="1:8" x14ac:dyDescent="0.25">
      <c r="A42" s="10"/>
      <c r="B42" s="9" t="s">
        <v>7</v>
      </c>
      <c r="C42" s="8">
        <v>76.064000000000007</v>
      </c>
      <c r="D42" s="8">
        <v>0</v>
      </c>
      <c r="E42" s="8">
        <v>167.48000000000002</v>
      </c>
      <c r="F42" s="8">
        <v>16</v>
      </c>
      <c r="G42" s="24"/>
    </row>
    <row r="43" spans="1:8" x14ac:dyDescent="0.25">
      <c r="A43" s="10"/>
      <c r="B43" s="9" t="s">
        <v>6</v>
      </c>
      <c r="C43" s="8">
        <v>153.49100000000001</v>
      </c>
      <c r="D43" s="8">
        <v>0</v>
      </c>
      <c r="E43" s="8">
        <v>164.25</v>
      </c>
      <c r="F43" s="8">
        <v>12</v>
      </c>
      <c r="G43" s="24"/>
    </row>
    <row r="44" spans="1:8" x14ac:dyDescent="0.25">
      <c r="A44" s="10"/>
      <c r="B44" s="9" t="s">
        <v>5</v>
      </c>
      <c r="C44" s="8">
        <v>160.892</v>
      </c>
      <c r="D44" s="8">
        <v>1.7800000000000296</v>
      </c>
      <c r="E44" s="8">
        <v>164.25</v>
      </c>
      <c r="F44" s="8">
        <v>11</v>
      </c>
      <c r="G44" s="24"/>
    </row>
    <row r="45" spans="1:8" x14ac:dyDescent="0.25">
      <c r="A45" s="10"/>
      <c r="B45" s="9" t="s">
        <v>4</v>
      </c>
      <c r="C45" s="8">
        <v>168.46700000000001</v>
      </c>
      <c r="D45" s="8">
        <v>0</v>
      </c>
      <c r="E45" s="8">
        <v>136.75</v>
      </c>
      <c r="F45" s="8">
        <v>7</v>
      </c>
      <c r="G45" s="24"/>
    </row>
    <row r="46" spans="1:8" x14ac:dyDescent="0.25">
      <c r="A46" s="3" t="s">
        <v>24</v>
      </c>
      <c r="B46" s="3"/>
      <c r="C46" s="7">
        <f>SUM(C34:C45)</f>
        <v>1605.8370000000002</v>
      </c>
      <c r="D46" s="7">
        <f>SUM(D34:D45)</f>
        <v>68.54000000000002</v>
      </c>
      <c r="E46" s="7">
        <f>SUM(E34:E45)</f>
        <v>1822.73</v>
      </c>
      <c r="F46" s="7">
        <f>SUM(F34:F45)</f>
        <v>385</v>
      </c>
      <c r="G46" s="21"/>
    </row>
    <row r="47" spans="1:8" x14ac:dyDescent="0.25">
      <c r="A47" s="3" t="s">
        <v>0</v>
      </c>
      <c r="B47" s="3"/>
      <c r="C47" s="15">
        <v>4487659.4000000004</v>
      </c>
      <c r="D47" s="15">
        <v>41631.879999999997</v>
      </c>
      <c r="E47" s="15">
        <v>122645.95</v>
      </c>
      <c r="F47" s="15">
        <v>13220.57</v>
      </c>
      <c r="G47" s="19"/>
    </row>
    <row r="48" spans="1:8" x14ac:dyDescent="0.25">
      <c r="A48" s="29"/>
      <c r="B48" s="29"/>
      <c r="C48" s="28"/>
      <c r="D48" s="27"/>
      <c r="E48" s="27"/>
      <c r="F48" s="27"/>
      <c r="G48" s="27"/>
    </row>
    <row r="49" spans="1:7" ht="17.25" x14ac:dyDescent="0.25">
      <c r="A49" s="10">
        <v>2014</v>
      </c>
      <c r="B49" s="13" t="s">
        <v>22</v>
      </c>
      <c r="C49" s="9" t="s">
        <v>23</v>
      </c>
      <c r="D49" s="4" t="s">
        <v>20</v>
      </c>
      <c r="E49" s="4" t="s">
        <v>19</v>
      </c>
      <c r="F49" s="4" t="s">
        <v>18</v>
      </c>
      <c r="G49" s="26"/>
    </row>
    <row r="50" spans="1:7" x14ac:dyDescent="0.25">
      <c r="A50" s="10"/>
      <c r="B50" s="9" t="s">
        <v>15</v>
      </c>
      <c r="C50" s="8">
        <v>181.49700000000001</v>
      </c>
      <c r="D50" s="8">
        <v>16.329999999999998</v>
      </c>
      <c r="E50" s="8">
        <v>129.71000000000004</v>
      </c>
      <c r="F50" s="8">
        <v>10</v>
      </c>
      <c r="G50" s="24"/>
    </row>
    <row r="51" spans="1:7" x14ac:dyDescent="0.25">
      <c r="A51" s="10"/>
      <c r="B51" s="9" t="s">
        <v>14</v>
      </c>
      <c r="C51" s="8">
        <v>146.13999999999999</v>
      </c>
      <c r="D51" s="8">
        <v>0.85999999999999943</v>
      </c>
      <c r="E51" s="8">
        <v>120.85999999999967</v>
      </c>
      <c r="F51" s="8">
        <v>9</v>
      </c>
      <c r="G51" s="24"/>
    </row>
    <row r="52" spans="1:7" ht="15" customHeight="1" x14ac:dyDescent="0.25">
      <c r="A52" s="10"/>
      <c r="B52" s="9" t="s">
        <v>13</v>
      </c>
      <c r="C52" s="8">
        <v>146.07599999999999</v>
      </c>
      <c r="D52" s="8">
        <v>0</v>
      </c>
      <c r="E52" s="8">
        <v>128.24000000000024</v>
      </c>
      <c r="F52" s="8">
        <v>14</v>
      </c>
      <c r="G52" s="24"/>
    </row>
    <row r="53" spans="1:7" x14ac:dyDescent="0.25">
      <c r="A53" s="10"/>
      <c r="B53" s="9" t="s">
        <v>12</v>
      </c>
      <c r="C53" s="8">
        <v>126.917</v>
      </c>
      <c r="D53" s="8">
        <v>0</v>
      </c>
      <c r="E53" s="8">
        <v>113.28999999999996</v>
      </c>
      <c r="F53" s="8">
        <v>13</v>
      </c>
      <c r="G53" s="24"/>
    </row>
    <row r="54" spans="1:7" x14ac:dyDescent="0.25">
      <c r="A54" s="10"/>
      <c r="B54" s="9" t="s">
        <v>11</v>
      </c>
      <c r="C54" s="8">
        <v>149.24600000000001</v>
      </c>
      <c r="D54" s="8">
        <v>0.24000000000000199</v>
      </c>
      <c r="E54" s="8">
        <v>123.07999999999993</v>
      </c>
      <c r="F54" s="8">
        <v>22</v>
      </c>
      <c r="G54" s="24"/>
    </row>
    <row r="55" spans="1:7" x14ac:dyDescent="0.25">
      <c r="A55" s="10"/>
      <c r="B55" s="9" t="s">
        <v>10</v>
      </c>
      <c r="C55" s="8">
        <v>144.25</v>
      </c>
      <c r="D55" s="8">
        <v>0</v>
      </c>
      <c r="E55" s="8">
        <v>117.55000000000018</v>
      </c>
      <c r="F55" s="8">
        <v>62</v>
      </c>
      <c r="G55" s="24"/>
    </row>
    <row r="56" spans="1:7" x14ac:dyDescent="0.25">
      <c r="A56" s="10"/>
      <c r="B56" s="9" t="s">
        <v>9</v>
      </c>
      <c r="C56" s="8">
        <v>158.417</v>
      </c>
      <c r="D56" s="8">
        <v>0</v>
      </c>
      <c r="E56" s="8">
        <v>155.77999999999975</v>
      </c>
      <c r="F56" s="8">
        <v>128</v>
      </c>
      <c r="G56" s="24"/>
    </row>
    <row r="57" spans="1:7" x14ac:dyDescent="0.25">
      <c r="A57" s="10"/>
      <c r="B57" s="9" t="s">
        <v>8</v>
      </c>
      <c r="C57" s="8">
        <v>156.84700000000001</v>
      </c>
      <c r="D57" s="8">
        <v>0</v>
      </c>
      <c r="E57" s="8">
        <v>200.60000000000036</v>
      </c>
      <c r="F57" s="8">
        <v>107</v>
      </c>
      <c r="G57" s="24"/>
    </row>
    <row r="58" spans="1:7" x14ac:dyDescent="0.25">
      <c r="A58" s="10"/>
      <c r="B58" s="9" t="s">
        <v>7</v>
      </c>
      <c r="C58" s="8">
        <v>113.17</v>
      </c>
      <c r="D58" s="8">
        <v>9.9999999999980105E-3</v>
      </c>
      <c r="E58" s="8">
        <v>197.59999999999991</v>
      </c>
      <c r="F58" s="8">
        <v>41</v>
      </c>
      <c r="G58" s="24"/>
    </row>
    <row r="59" spans="1:7" x14ac:dyDescent="0.25">
      <c r="A59" s="10"/>
      <c r="B59" s="9" t="s">
        <v>6</v>
      </c>
      <c r="C59" s="8">
        <v>134.83199999999999</v>
      </c>
      <c r="D59" s="8">
        <v>0.92999999999999972</v>
      </c>
      <c r="E59" s="8">
        <v>192.35999999999967</v>
      </c>
      <c r="F59" s="8">
        <v>16</v>
      </c>
      <c r="G59" s="24"/>
    </row>
    <row r="60" spans="1:7" x14ac:dyDescent="0.25">
      <c r="A60" s="10"/>
      <c r="B60" s="9" t="s">
        <v>5</v>
      </c>
      <c r="C60" s="8">
        <v>140.452</v>
      </c>
      <c r="D60" s="8">
        <v>7.0000000000000284E-2</v>
      </c>
      <c r="E60" s="8">
        <v>80.430000000000291</v>
      </c>
      <c r="F60" s="8">
        <v>13</v>
      </c>
      <c r="G60" s="24"/>
    </row>
    <row r="61" spans="1:7" x14ac:dyDescent="0.25">
      <c r="A61" s="10"/>
      <c r="B61" s="9" t="s">
        <v>4</v>
      </c>
      <c r="C61" s="8">
        <v>149.03200000000001</v>
      </c>
      <c r="D61" s="8">
        <v>13.770000000000003</v>
      </c>
      <c r="E61" s="8">
        <v>55.579999999999927</v>
      </c>
      <c r="F61" s="8">
        <v>10</v>
      </c>
      <c r="G61" s="24"/>
    </row>
    <row r="62" spans="1:7" x14ac:dyDescent="0.25">
      <c r="A62" s="3" t="s">
        <v>2</v>
      </c>
      <c r="B62" s="3"/>
      <c r="C62" s="7">
        <f>SUM(C50:C61)</f>
        <v>1746.8759999999997</v>
      </c>
      <c r="D62" s="7">
        <f>SUM(D50:D61)</f>
        <v>32.21</v>
      </c>
      <c r="E62" s="7">
        <f>SUM(E50:E61)</f>
        <v>1615.08</v>
      </c>
      <c r="F62" s="7">
        <f>SUM(F50:F61)</f>
        <v>445</v>
      </c>
      <c r="G62" s="21"/>
    </row>
    <row r="63" spans="1:7" x14ac:dyDescent="0.25">
      <c r="A63" s="3" t="s">
        <v>0</v>
      </c>
      <c r="B63" s="3"/>
      <c r="C63" s="15">
        <v>4258025.58</v>
      </c>
      <c r="D63" s="15">
        <v>19564.68</v>
      </c>
      <c r="E63" s="15">
        <v>112915.16</v>
      </c>
      <c r="F63" s="15">
        <v>15923.26</v>
      </c>
      <c r="G63" s="19"/>
    </row>
    <row r="64" spans="1:7" x14ac:dyDescent="0.25">
      <c r="A64" s="29"/>
      <c r="B64" s="29"/>
      <c r="C64" s="28"/>
      <c r="D64" s="27"/>
      <c r="E64" s="27"/>
      <c r="F64" s="27"/>
      <c r="G64" s="27"/>
    </row>
    <row r="65" spans="1:7" ht="17.25" x14ac:dyDescent="0.25">
      <c r="A65" s="10">
        <v>2015</v>
      </c>
      <c r="B65" s="13" t="s">
        <v>22</v>
      </c>
      <c r="C65" s="9" t="s">
        <v>23</v>
      </c>
      <c r="D65" s="4" t="s">
        <v>20</v>
      </c>
      <c r="E65" s="4" t="s">
        <v>19</v>
      </c>
      <c r="F65" s="4" t="s">
        <v>18</v>
      </c>
      <c r="G65" s="26"/>
    </row>
    <row r="66" spans="1:7" x14ac:dyDescent="0.25">
      <c r="A66" s="10"/>
      <c r="B66" s="9" t="s">
        <v>15</v>
      </c>
      <c r="C66" s="8">
        <v>157.934</v>
      </c>
      <c r="D66" s="8">
        <v>6.38</v>
      </c>
      <c r="E66" s="8">
        <v>50.26</v>
      </c>
      <c r="F66" s="8">
        <v>12</v>
      </c>
      <c r="G66" s="24"/>
    </row>
    <row r="67" spans="1:7" x14ac:dyDescent="0.25">
      <c r="A67" s="10"/>
      <c r="B67" s="9" t="s">
        <v>14</v>
      </c>
      <c r="C67" s="8">
        <v>143.36699999999999</v>
      </c>
      <c r="D67" s="8">
        <v>9.18</v>
      </c>
      <c r="E67" s="8">
        <v>44.94</v>
      </c>
      <c r="F67" s="8">
        <v>19</v>
      </c>
      <c r="G67" s="24"/>
    </row>
    <row r="68" spans="1:7" x14ac:dyDescent="0.25">
      <c r="A68" s="10"/>
      <c r="B68" s="9" t="s">
        <v>13</v>
      </c>
      <c r="C68" s="8">
        <v>142.804</v>
      </c>
      <c r="D68" s="8">
        <v>0</v>
      </c>
      <c r="E68" s="8">
        <v>41.38</v>
      </c>
      <c r="F68" s="8">
        <v>16</v>
      </c>
      <c r="G68" s="24"/>
    </row>
    <row r="69" spans="1:7" x14ac:dyDescent="0.25">
      <c r="A69" s="10"/>
      <c r="B69" s="9" t="s">
        <v>12</v>
      </c>
      <c r="C69" s="8">
        <v>127.78</v>
      </c>
      <c r="D69" s="8">
        <v>0</v>
      </c>
      <c r="E69" s="8">
        <v>42.77</v>
      </c>
      <c r="F69" s="8">
        <v>14</v>
      </c>
      <c r="G69" s="24"/>
    </row>
    <row r="70" spans="1:7" x14ac:dyDescent="0.25">
      <c r="A70" s="10"/>
      <c r="B70" s="9" t="s">
        <v>11</v>
      </c>
      <c r="C70" s="8">
        <v>116.94999999999999</v>
      </c>
      <c r="D70" s="8">
        <v>0</v>
      </c>
      <c r="E70" s="8">
        <v>41.02</v>
      </c>
      <c r="F70" s="8">
        <v>26</v>
      </c>
      <c r="G70" s="24"/>
    </row>
    <row r="71" spans="1:7" x14ac:dyDescent="0.25">
      <c r="A71" s="10"/>
      <c r="B71" s="9" t="s">
        <v>10</v>
      </c>
      <c r="C71" s="8">
        <v>120.91800000000001</v>
      </c>
      <c r="D71" s="8">
        <v>0</v>
      </c>
      <c r="E71" s="8">
        <v>52.14</v>
      </c>
      <c r="F71" s="8">
        <v>41</v>
      </c>
      <c r="G71" s="24"/>
    </row>
    <row r="72" spans="1:7" x14ac:dyDescent="0.25">
      <c r="A72" s="10"/>
      <c r="B72" s="9" t="s">
        <v>9</v>
      </c>
      <c r="C72" s="8">
        <v>152.88200000000001</v>
      </c>
      <c r="D72" s="8">
        <v>0</v>
      </c>
      <c r="E72" s="8">
        <v>57.31</v>
      </c>
      <c r="F72" s="8">
        <v>74</v>
      </c>
      <c r="G72" s="24"/>
    </row>
    <row r="73" spans="1:7" x14ac:dyDescent="0.25">
      <c r="A73" s="10"/>
      <c r="B73" s="9" t="s">
        <v>8</v>
      </c>
      <c r="C73" s="8">
        <v>159.20699999999999</v>
      </c>
      <c r="D73" s="8">
        <v>0</v>
      </c>
      <c r="E73" s="8">
        <v>73.23</v>
      </c>
      <c r="F73" s="8">
        <v>143.72</v>
      </c>
      <c r="G73" s="24"/>
    </row>
    <row r="74" spans="1:7" x14ac:dyDescent="0.25">
      <c r="A74" s="10"/>
      <c r="B74" s="9" t="s">
        <v>7</v>
      </c>
      <c r="C74" s="8">
        <v>89.960999999999999</v>
      </c>
      <c r="D74" s="8">
        <v>0</v>
      </c>
      <c r="E74" s="8">
        <v>89.18</v>
      </c>
      <c r="F74" s="8">
        <v>75.28</v>
      </c>
      <c r="G74" s="24"/>
    </row>
    <row r="75" spans="1:7" x14ac:dyDescent="0.25">
      <c r="A75" s="10"/>
      <c r="B75" s="9" t="s">
        <v>6</v>
      </c>
      <c r="C75" s="8">
        <v>134.19200000000001</v>
      </c>
      <c r="D75" s="8">
        <v>0</v>
      </c>
      <c r="E75" s="8">
        <v>48.56</v>
      </c>
      <c r="F75" s="8">
        <v>26.05</v>
      </c>
      <c r="G75" s="24"/>
    </row>
    <row r="76" spans="1:7" x14ac:dyDescent="0.25">
      <c r="A76" s="10"/>
      <c r="B76" s="9" t="s">
        <v>5</v>
      </c>
      <c r="C76" s="8">
        <v>131.55799999999999</v>
      </c>
      <c r="D76" s="8">
        <v>0.16</v>
      </c>
      <c r="E76" s="8">
        <v>56.84</v>
      </c>
      <c r="F76" s="8">
        <v>14.8</v>
      </c>
      <c r="G76" s="24"/>
    </row>
    <row r="77" spans="1:7" x14ac:dyDescent="0.25">
      <c r="A77" s="10"/>
      <c r="B77" s="9" t="s">
        <v>4</v>
      </c>
      <c r="C77" s="8">
        <v>136.405</v>
      </c>
      <c r="D77" s="8">
        <v>0</v>
      </c>
      <c r="E77" s="8">
        <v>22.52</v>
      </c>
      <c r="F77" s="8">
        <v>12.67</v>
      </c>
      <c r="G77" s="24"/>
    </row>
    <row r="78" spans="1:7" x14ac:dyDescent="0.25">
      <c r="A78" s="3" t="s">
        <v>2</v>
      </c>
      <c r="B78" s="3"/>
      <c r="C78" s="7">
        <f>SUM(C66:C77)</f>
        <v>1613.9580000000001</v>
      </c>
      <c r="D78" s="7">
        <f>SUM(D66:D77)</f>
        <v>15.719999999999999</v>
      </c>
      <c r="E78" s="7">
        <f>SUM(E66:E77)</f>
        <v>620.15</v>
      </c>
      <c r="F78" s="7">
        <f>SUM(F66:F77)</f>
        <v>474.52000000000004</v>
      </c>
      <c r="G78" s="21"/>
    </row>
    <row r="79" spans="1:7" x14ac:dyDescent="0.25">
      <c r="A79" s="3" t="s">
        <v>0</v>
      </c>
      <c r="B79" s="3"/>
      <c r="C79" s="15">
        <v>3704816.24</v>
      </c>
      <c r="D79" s="15">
        <v>9548.49</v>
      </c>
      <c r="E79" s="15">
        <v>51782.53</v>
      </c>
      <c r="F79" s="15">
        <v>20299.97</v>
      </c>
      <c r="G79" s="19"/>
    </row>
    <row r="81" spans="1:8" ht="17.25" x14ac:dyDescent="0.25">
      <c r="A81" s="10">
        <v>2016</v>
      </c>
      <c r="B81" s="13" t="s">
        <v>22</v>
      </c>
      <c r="C81" s="9" t="s">
        <v>23</v>
      </c>
      <c r="D81" s="4" t="s">
        <v>20</v>
      </c>
      <c r="E81" s="4" t="s">
        <v>19</v>
      </c>
      <c r="F81" s="4" t="s">
        <v>18</v>
      </c>
      <c r="G81" s="26"/>
    </row>
    <row r="82" spans="1:8" x14ac:dyDescent="0.25">
      <c r="A82" s="10"/>
      <c r="B82" s="9" t="s">
        <v>15</v>
      </c>
      <c r="C82" s="8">
        <v>154.46700000000001</v>
      </c>
      <c r="D82" s="8">
        <v>20.58</v>
      </c>
      <c r="E82" s="8">
        <v>31.7</v>
      </c>
      <c r="F82" s="8">
        <v>15.03</v>
      </c>
      <c r="G82" s="24"/>
    </row>
    <row r="83" spans="1:8" x14ac:dyDescent="0.25">
      <c r="A83" s="10"/>
      <c r="B83" s="9" t="s">
        <v>14</v>
      </c>
      <c r="C83" s="8">
        <v>137.233</v>
      </c>
      <c r="D83" s="8">
        <v>0</v>
      </c>
      <c r="E83" s="8">
        <v>26.4</v>
      </c>
      <c r="F83" s="8">
        <v>14.45</v>
      </c>
      <c r="G83" s="24"/>
    </row>
    <row r="84" spans="1:8" x14ac:dyDescent="0.25">
      <c r="A84" s="10"/>
      <c r="B84" s="9" t="s">
        <v>13</v>
      </c>
      <c r="C84" s="8">
        <v>143.90199999999999</v>
      </c>
      <c r="D84" s="8">
        <v>0</v>
      </c>
      <c r="E84" s="8">
        <v>29.92</v>
      </c>
      <c r="F84" s="8">
        <v>17</v>
      </c>
      <c r="G84" s="24"/>
    </row>
    <row r="85" spans="1:8" x14ac:dyDescent="0.25">
      <c r="A85" s="10"/>
      <c r="B85" s="9" t="s">
        <v>12</v>
      </c>
      <c r="C85" s="8">
        <v>128.02699999999999</v>
      </c>
      <c r="D85" s="8">
        <v>0</v>
      </c>
      <c r="E85" s="8">
        <v>28.33</v>
      </c>
      <c r="F85" s="8">
        <v>20</v>
      </c>
      <c r="G85" s="24"/>
    </row>
    <row r="86" spans="1:8" x14ac:dyDescent="0.25">
      <c r="A86" s="10"/>
      <c r="B86" s="9" t="s">
        <v>11</v>
      </c>
      <c r="C86" s="8">
        <v>131.68700000000001</v>
      </c>
      <c r="D86" s="8">
        <v>0</v>
      </c>
      <c r="E86" s="8">
        <v>29.48</v>
      </c>
      <c r="F86" s="8">
        <v>43.11</v>
      </c>
      <c r="G86" s="24"/>
    </row>
    <row r="87" spans="1:8" x14ac:dyDescent="0.25">
      <c r="A87" s="10"/>
      <c r="B87" s="9" t="s">
        <v>10</v>
      </c>
      <c r="C87" s="8">
        <v>135.18799999999999</v>
      </c>
      <c r="D87" s="8">
        <v>0</v>
      </c>
      <c r="E87" s="8">
        <v>35.29</v>
      </c>
      <c r="F87" s="8">
        <v>58.89</v>
      </c>
      <c r="G87" s="24"/>
    </row>
    <row r="88" spans="1:8" x14ac:dyDescent="0.25">
      <c r="A88" s="10"/>
      <c r="B88" s="9" t="s">
        <v>9</v>
      </c>
      <c r="C88" s="8">
        <v>151.45400000000001</v>
      </c>
      <c r="D88" s="8">
        <v>0</v>
      </c>
      <c r="E88" s="8">
        <v>28.52</v>
      </c>
      <c r="F88" s="8">
        <v>66.34</v>
      </c>
      <c r="G88" s="24"/>
    </row>
    <row r="89" spans="1:8" x14ac:dyDescent="0.25">
      <c r="A89" s="10"/>
      <c r="B89" s="9" t="s">
        <v>8</v>
      </c>
      <c r="C89" s="8">
        <v>150.601</v>
      </c>
      <c r="D89" s="8">
        <v>0</v>
      </c>
      <c r="E89" s="8">
        <v>33.840000000000003</v>
      </c>
      <c r="F89" s="8">
        <v>82.88</v>
      </c>
      <c r="G89" s="24"/>
    </row>
    <row r="90" spans="1:8" x14ac:dyDescent="0.25">
      <c r="A90" s="10"/>
      <c r="B90" s="9" t="s">
        <v>7</v>
      </c>
      <c r="C90" s="8">
        <v>109.50700000000001</v>
      </c>
      <c r="D90" s="8">
        <v>0</v>
      </c>
      <c r="E90" s="8">
        <v>61.02</v>
      </c>
      <c r="F90" s="8">
        <v>72.97</v>
      </c>
      <c r="G90" s="24"/>
    </row>
    <row r="91" spans="1:8" x14ac:dyDescent="0.25">
      <c r="A91" s="10"/>
      <c r="B91" s="9" t="s">
        <v>6</v>
      </c>
      <c r="C91" s="8">
        <v>143.82</v>
      </c>
      <c r="D91" s="8">
        <v>0</v>
      </c>
      <c r="E91" s="8">
        <v>31.48</v>
      </c>
      <c r="F91" s="8">
        <v>23.41</v>
      </c>
      <c r="G91" s="24"/>
    </row>
    <row r="92" spans="1:8" x14ac:dyDescent="0.25">
      <c r="A92" s="10"/>
      <c r="B92" s="9" t="s">
        <v>5</v>
      </c>
      <c r="C92" s="8">
        <v>150.304</v>
      </c>
      <c r="D92" s="8">
        <v>5.27</v>
      </c>
      <c r="E92" s="8">
        <v>52.61</v>
      </c>
      <c r="F92" s="8">
        <v>16.37</v>
      </c>
      <c r="G92" s="24"/>
    </row>
    <row r="93" spans="1:8" x14ac:dyDescent="0.25">
      <c r="A93" s="10"/>
      <c r="B93" s="9" t="s">
        <v>4</v>
      </c>
      <c r="C93" s="8">
        <v>178.37299999999999</v>
      </c>
      <c r="D93" s="8">
        <v>0.75</v>
      </c>
      <c r="E93" s="8">
        <v>50.65</v>
      </c>
      <c r="F93" s="8">
        <v>22.64</v>
      </c>
      <c r="G93" s="24"/>
    </row>
    <row r="94" spans="1:8" x14ac:dyDescent="0.25">
      <c r="A94" s="3" t="s">
        <v>2</v>
      </c>
      <c r="B94" s="3"/>
      <c r="C94" s="7">
        <f>SUM(C82:C93)</f>
        <v>1714.5630000000003</v>
      </c>
      <c r="D94" s="7">
        <f>SUM(D82:D93)</f>
        <v>26.599999999999998</v>
      </c>
      <c r="E94" s="7">
        <f>SUM(E82:E93)</f>
        <v>439.24</v>
      </c>
      <c r="F94" s="7">
        <f>SUM(F82:F93)</f>
        <v>453.09</v>
      </c>
      <c r="G94" s="21"/>
      <c r="H94" s="20"/>
    </row>
    <row r="95" spans="1:8" x14ac:dyDescent="0.25">
      <c r="A95" s="3" t="s">
        <v>0</v>
      </c>
      <c r="B95" s="3"/>
      <c r="C95" s="15">
        <v>2972814.02</v>
      </c>
      <c r="D95" s="15">
        <v>14241.281999999997</v>
      </c>
      <c r="E95" s="15">
        <v>37432.03</v>
      </c>
      <c r="F95" s="15">
        <v>19573.36</v>
      </c>
      <c r="G95" s="19"/>
    </row>
    <row r="97" spans="1:8" ht="17.25" x14ac:dyDescent="0.25">
      <c r="A97" s="10">
        <v>2017</v>
      </c>
      <c r="B97" s="13" t="s">
        <v>22</v>
      </c>
      <c r="C97" s="9" t="s">
        <v>23</v>
      </c>
      <c r="D97" s="4" t="s">
        <v>20</v>
      </c>
      <c r="E97" s="4" t="s">
        <v>19</v>
      </c>
      <c r="F97" s="4" t="s">
        <v>18</v>
      </c>
      <c r="G97" s="26"/>
      <c r="H97" s="25"/>
    </row>
    <row r="98" spans="1:8" x14ac:dyDescent="0.25">
      <c r="A98" s="10"/>
      <c r="B98" s="9" t="s">
        <v>15</v>
      </c>
      <c r="C98" s="8">
        <v>179.5</v>
      </c>
      <c r="D98" s="8">
        <v>77.510000000000005</v>
      </c>
      <c r="E98" s="8">
        <v>49.39</v>
      </c>
      <c r="F98" s="8">
        <v>11.5</v>
      </c>
      <c r="G98" s="23"/>
      <c r="H98" s="22"/>
    </row>
    <row r="99" spans="1:8" x14ac:dyDescent="0.25">
      <c r="A99" s="10"/>
      <c r="B99" s="9" t="s">
        <v>14</v>
      </c>
      <c r="C99" s="8">
        <v>157.517</v>
      </c>
      <c r="D99" s="8">
        <v>27.17</v>
      </c>
      <c r="E99" s="8">
        <v>42.29</v>
      </c>
      <c r="F99" s="8">
        <v>11.58</v>
      </c>
      <c r="G99" s="24"/>
    </row>
    <row r="100" spans="1:8" x14ac:dyDescent="0.25">
      <c r="A100" s="10"/>
      <c r="B100" s="9" t="s">
        <v>13</v>
      </c>
      <c r="C100" s="8">
        <v>145.16200000000001</v>
      </c>
      <c r="D100" s="8">
        <v>0.88</v>
      </c>
      <c r="E100" s="8">
        <v>47.97</v>
      </c>
      <c r="F100" s="8">
        <v>17.559999999999999</v>
      </c>
      <c r="G100" s="24"/>
    </row>
    <row r="101" spans="1:8" x14ac:dyDescent="0.25">
      <c r="A101" s="10"/>
      <c r="B101" s="9" t="s">
        <v>12</v>
      </c>
      <c r="C101" s="8">
        <v>131.43899999999999</v>
      </c>
      <c r="D101" s="8">
        <v>0.19</v>
      </c>
      <c r="E101" s="8">
        <v>42.1</v>
      </c>
      <c r="F101" s="8">
        <v>14.16</v>
      </c>
      <c r="G101" s="24"/>
    </row>
    <row r="102" spans="1:8" x14ac:dyDescent="0.25">
      <c r="A102" s="10"/>
      <c r="B102" s="9" t="s">
        <v>11</v>
      </c>
      <c r="C102" s="8">
        <v>131.447</v>
      </c>
      <c r="D102" s="8">
        <v>0</v>
      </c>
      <c r="E102" s="8">
        <v>48.86</v>
      </c>
      <c r="F102" s="8">
        <v>48.7</v>
      </c>
      <c r="G102" s="24"/>
    </row>
    <row r="103" spans="1:8" x14ac:dyDescent="0.25">
      <c r="A103" s="10"/>
      <c r="B103" s="9" t="s">
        <v>10</v>
      </c>
      <c r="C103" s="8">
        <v>133.35900000000001</v>
      </c>
      <c r="D103" s="8">
        <v>0</v>
      </c>
      <c r="E103" s="8">
        <v>49.38</v>
      </c>
      <c r="F103" s="8">
        <v>59.26</v>
      </c>
      <c r="G103" s="24"/>
    </row>
    <row r="104" spans="1:8" x14ac:dyDescent="0.25">
      <c r="A104" s="10"/>
      <c r="B104" s="9" t="s">
        <v>9</v>
      </c>
      <c r="C104" s="8">
        <v>153.61199999999999</v>
      </c>
      <c r="D104" s="8">
        <v>0</v>
      </c>
      <c r="E104" s="8">
        <v>47.15</v>
      </c>
      <c r="F104" s="8">
        <v>51.2</v>
      </c>
      <c r="G104" s="23"/>
    </row>
    <row r="105" spans="1:8" x14ac:dyDescent="0.25">
      <c r="A105" s="10"/>
      <c r="B105" s="9" t="s">
        <v>8</v>
      </c>
      <c r="C105" s="8">
        <v>154.24600000000001</v>
      </c>
      <c r="D105" s="8">
        <v>0</v>
      </c>
      <c r="E105" s="8">
        <v>50.04</v>
      </c>
      <c r="F105" s="8">
        <v>66.69</v>
      </c>
      <c r="G105" s="24"/>
    </row>
    <row r="106" spans="1:8" x14ac:dyDescent="0.25">
      <c r="A106" s="10"/>
      <c r="B106" s="9" t="s">
        <v>7</v>
      </c>
      <c r="C106" s="8">
        <v>110.07300000000001</v>
      </c>
      <c r="D106" s="8">
        <v>0</v>
      </c>
      <c r="E106" s="8">
        <v>50.61</v>
      </c>
      <c r="F106" s="8">
        <v>32.409999999999997</v>
      </c>
      <c r="G106" s="24"/>
    </row>
    <row r="107" spans="1:8" x14ac:dyDescent="0.25">
      <c r="A107" s="10"/>
      <c r="B107" s="9" t="s">
        <v>6</v>
      </c>
      <c r="C107" s="8">
        <v>138.785</v>
      </c>
      <c r="D107" s="8">
        <v>0.01</v>
      </c>
      <c r="E107" s="8">
        <v>38.96</v>
      </c>
      <c r="F107" s="8">
        <v>20.93</v>
      </c>
      <c r="G107" s="24"/>
    </row>
    <row r="108" spans="1:8" x14ac:dyDescent="0.25">
      <c r="A108" s="10"/>
      <c r="B108" s="9" t="s">
        <v>5</v>
      </c>
      <c r="C108" s="8">
        <v>153.63200000000001</v>
      </c>
      <c r="D108" s="8">
        <v>0</v>
      </c>
      <c r="E108" s="8">
        <v>48.21</v>
      </c>
      <c r="F108" s="8">
        <v>19.84</v>
      </c>
      <c r="G108" s="24"/>
    </row>
    <row r="109" spans="1:8" x14ac:dyDescent="0.25">
      <c r="A109" s="10"/>
      <c r="B109" s="9" t="s">
        <v>4</v>
      </c>
      <c r="C109" s="8">
        <v>156.334</v>
      </c>
      <c r="D109" s="8">
        <v>0.21</v>
      </c>
      <c r="E109" s="8">
        <v>38.75</v>
      </c>
      <c r="F109" s="8">
        <v>15.74</v>
      </c>
      <c r="G109" s="23"/>
      <c r="H109" s="22"/>
    </row>
    <row r="110" spans="1:8" x14ac:dyDescent="0.25">
      <c r="A110" s="3" t="s">
        <v>2</v>
      </c>
      <c r="B110" s="3"/>
      <c r="C110" s="7">
        <f>SUM(C98:C109)</f>
        <v>1745.1060000000004</v>
      </c>
      <c r="D110" s="7">
        <f>SUM(D98:D109)</f>
        <v>105.97</v>
      </c>
      <c r="E110" s="7">
        <f>SUM(E98:E109)</f>
        <v>553.71</v>
      </c>
      <c r="F110" s="7">
        <f>SUM(F98:F109)</f>
        <v>369.56999999999994</v>
      </c>
      <c r="G110" s="21"/>
      <c r="H110" s="20"/>
    </row>
    <row r="111" spans="1:8" x14ac:dyDescent="0.25">
      <c r="A111" s="3" t="s">
        <v>0</v>
      </c>
      <c r="B111" s="3"/>
      <c r="C111" s="15">
        <v>2474360.6363636367</v>
      </c>
      <c r="D111" s="15">
        <v>57666.76</v>
      </c>
      <c r="E111" s="15">
        <v>47331.13</v>
      </c>
      <c r="F111" s="15">
        <v>16061.34</v>
      </c>
      <c r="G111" s="19"/>
    </row>
    <row r="112" spans="1:8" x14ac:dyDescent="0.25">
      <c r="C112" s="16"/>
    </row>
    <row r="113" spans="1:7" ht="16.149999999999999" customHeight="1" x14ac:dyDescent="0.25">
      <c r="A113" s="10">
        <v>2018</v>
      </c>
      <c r="B113" s="13" t="s">
        <v>22</v>
      </c>
      <c r="C113" s="9" t="s">
        <v>23</v>
      </c>
      <c r="D113" s="4" t="s">
        <v>20</v>
      </c>
      <c r="E113" s="4" t="s">
        <v>19</v>
      </c>
      <c r="F113" s="4" t="s">
        <v>18</v>
      </c>
      <c r="G113" s="4" t="s">
        <v>17</v>
      </c>
    </row>
    <row r="114" spans="1:7" x14ac:dyDescent="0.25">
      <c r="A114" s="10"/>
      <c r="B114" s="9" t="s">
        <v>15</v>
      </c>
      <c r="C114" s="8">
        <v>160.97300000000001</v>
      </c>
      <c r="D114" s="8">
        <v>0</v>
      </c>
      <c r="E114" s="8">
        <v>38.94</v>
      </c>
      <c r="F114" s="8">
        <v>21.87</v>
      </c>
      <c r="G114" s="8"/>
    </row>
    <row r="115" spans="1:7" x14ac:dyDescent="0.25">
      <c r="A115" s="10"/>
      <c r="B115" s="9" t="s">
        <v>14</v>
      </c>
      <c r="C115" s="8">
        <v>157.61799999999999</v>
      </c>
      <c r="D115" s="8">
        <v>6.82</v>
      </c>
      <c r="E115" s="8">
        <v>35.840000000000003</v>
      </c>
      <c r="F115" s="8">
        <v>13.35</v>
      </c>
      <c r="G115" s="8"/>
    </row>
    <row r="116" spans="1:7" x14ac:dyDescent="0.25">
      <c r="A116" s="10"/>
      <c r="B116" s="9" t="s">
        <v>13</v>
      </c>
      <c r="C116" s="8">
        <v>176.018</v>
      </c>
      <c r="D116" s="8">
        <v>4.24</v>
      </c>
      <c r="E116" s="8">
        <v>48.29</v>
      </c>
      <c r="F116" s="8">
        <v>31.5</v>
      </c>
      <c r="G116" s="8"/>
    </row>
    <row r="117" spans="1:7" x14ac:dyDescent="0.25">
      <c r="A117" s="10"/>
      <c r="B117" s="9" t="s">
        <v>12</v>
      </c>
      <c r="C117" s="8">
        <v>133.166</v>
      </c>
      <c r="D117" s="8">
        <v>0.15</v>
      </c>
      <c r="E117" s="8">
        <v>178.38</v>
      </c>
      <c r="F117" s="8">
        <v>26.3</v>
      </c>
      <c r="G117" s="8"/>
    </row>
    <row r="118" spans="1:7" x14ac:dyDescent="0.25">
      <c r="A118" s="10"/>
      <c r="B118" s="9" t="s">
        <v>11</v>
      </c>
      <c r="C118" s="8">
        <v>136.68799999999999</v>
      </c>
      <c r="D118" s="8">
        <v>0</v>
      </c>
      <c r="E118" s="8">
        <v>103.97</v>
      </c>
      <c r="F118" s="8">
        <v>56.07</v>
      </c>
      <c r="G118" s="8"/>
    </row>
    <row r="119" spans="1:7" x14ac:dyDescent="0.25">
      <c r="A119" s="10"/>
      <c r="B119" s="9" t="s">
        <v>10</v>
      </c>
      <c r="C119" s="8">
        <v>142.92099999999999</v>
      </c>
      <c r="D119" s="8">
        <v>2.99</v>
      </c>
      <c r="E119" s="8">
        <v>75.680000000000007</v>
      </c>
      <c r="F119" s="8">
        <v>32.57</v>
      </c>
      <c r="G119" s="8"/>
    </row>
    <row r="120" spans="1:7" x14ac:dyDescent="0.25">
      <c r="A120" s="10"/>
      <c r="B120" s="9" t="s">
        <v>9</v>
      </c>
      <c r="C120" s="8">
        <v>153.65700000000001</v>
      </c>
      <c r="D120" s="8">
        <v>0</v>
      </c>
      <c r="E120" s="8">
        <v>75.510000000000005</v>
      </c>
      <c r="F120" s="8">
        <v>102.39</v>
      </c>
      <c r="G120" s="8"/>
    </row>
    <row r="121" spans="1:7" x14ac:dyDescent="0.25">
      <c r="A121" s="10"/>
      <c r="B121" s="9" t="s">
        <v>8</v>
      </c>
      <c r="C121" s="8">
        <v>154.827</v>
      </c>
      <c r="D121" s="8">
        <v>0</v>
      </c>
      <c r="E121" s="8">
        <v>91.07</v>
      </c>
      <c r="F121" s="8">
        <v>43.16</v>
      </c>
      <c r="G121" s="8"/>
    </row>
    <row r="122" spans="1:7" x14ac:dyDescent="0.25">
      <c r="A122" s="10"/>
      <c r="B122" s="9" t="s">
        <v>7</v>
      </c>
      <c r="C122" s="8">
        <v>86.286000000000001</v>
      </c>
      <c r="D122" s="8">
        <v>0</v>
      </c>
      <c r="E122" s="8">
        <v>69.459999999999994</v>
      </c>
      <c r="F122" s="8">
        <v>37.33</v>
      </c>
      <c r="G122" s="8"/>
    </row>
    <row r="123" spans="1:7" x14ac:dyDescent="0.25">
      <c r="A123" s="10"/>
      <c r="B123" s="9" t="s">
        <v>6</v>
      </c>
      <c r="C123" s="8">
        <v>136.54499999999999</v>
      </c>
      <c r="D123" s="8">
        <v>0</v>
      </c>
      <c r="E123" s="8">
        <v>66.849999999999994</v>
      </c>
      <c r="F123" s="8">
        <v>19.649999999999999</v>
      </c>
      <c r="G123" s="8"/>
    </row>
    <row r="124" spans="1:7" x14ac:dyDescent="0.25">
      <c r="A124" s="10"/>
      <c r="B124" s="9" t="s">
        <v>5</v>
      </c>
      <c r="C124" s="8">
        <v>148.23500000000001</v>
      </c>
      <c r="D124" s="8">
        <v>0</v>
      </c>
      <c r="E124" s="8">
        <v>76.55</v>
      </c>
      <c r="F124" s="8">
        <v>41.99</v>
      </c>
      <c r="G124" s="8"/>
    </row>
    <row r="125" spans="1:7" x14ac:dyDescent="0.25">
      <c r="A125" s="10"/>
      <c r="B125" s="9" t="s">
        <v>4</v>
      </c>
      <c r="C125" s="8">
        <v>164.62299999999999</v>
      </c>
      <c r="D125" s="8">
        <v>0</v>
      </c>
      <c r="E125" s="8">
        <v>77.34</v>
      </c>
      <c r="F125" s="8">
        <v>14.61</v>
      </c>
      <c r="G125" s="18"/>
    </row>
    <row r="126" spans="1:7" x14ac:dyDescent="0.25">
      <c r="A126" s="3" t="s">
        <v>2</v>
      </c>
      <c r="B126" s="3"/>
      <c r="C126" s="7">
        <f>SUM(C114:C125)</f>
        <v>1751.5570000000002</v>
      </c>
      <c r="D126" s="7">
        <f>SUM(D114:D125)</f>
        <v>14.200000000000001</v>
      </c>
      <c r="E126" s="7">
        <f>SUM(E114:E125)</f>
        <v>937.88000000000011</v>
      </c>
      <c r="F126" s="7">
        <f>SUM(F114:F125)</f>
        <v>440.79</v>
      </c>
      <c r="G126" s="17">
        <v>545970</v>
      </c>
    </row>
    <row r="127" spans="1:7" x14ac:dyDescent="0.25">
      <c r="A127" s="3" t="s">
        <v>0</v>
      </c>
      <c r="B127" s="3"/>
      <c r="C127" s="15">
        <v>2802660.26</v>
      </c>
      <c r="D127" s="15">
        <v>7457.1299999999992</v>
      </c>
      <c r="E127" s="15">
        <v>80470.100000000006</v>
      </c>
      <c r="F127" s="15">
        <v>19156.73</v>
      </c>
      <c r="G127" s="14">
        <f>G126*3</f>
        <v>1637910</v>
      </c>
    </row>
    <row r="128" spans="1:7" x14ac:dyDescent="0.25">
      <c r="C128" s="16"/>
    </row>
    <row r="129" spans="1:9" ht="16.149999999999999" customHeight="1" x14ac:dyDescent="0.25">
      <c r="A129" s="10">
        <v>2019</v>
      </c>
      <c r="B129" s="13" t="s">
        <v>22</v>
      </c>
      <c r="C129" s="4" t="s">
        <v>21</v>
      </c>
      <c r="D129" s="4" t="s">
        <v>20</v>
      </c>
      <c r="E129" s="4" t="s">
        <v>19</v>
      </c>
      <c r="F129" s="4" t="s">
        <v>18</v>
      </c>
      <c r="G129" s="4" t="s">
        <v>17</v>
      </c>
      <c r="H129" s="12" t="s">
        <v>16</v>
      </c>
      <c r="I129" s="11"/>
    </row>
    <row r="130" spans="1:9" ht="17.25" x14ac:dyDescent="0.25">
      <c r="A130" s="10"/>
      <c r="B130" s="9" t="s">
        <v>15</v>
      </c>
      <c r="C130" s="8">
        <v>180.083</v>
      </c>
      <c r="D130" s="8">
        <v>14.04</v>
      </c>
      <c r="E130" s="8">
        <v>80.27</v>
      </c>
      <c r="F130" s="8">
        <v>7.54</v>
      </c>
      <c r="G130" s="6">
        <v>48240</v>
      </c>
      <c r="H130" s="5">
        <v>54360</v>
      </c>
      <c r="I130" s="4" t="s">
        <v>3</v>
      </c>
    </row>
    <row r="131" spans="1:9" ht="17.25" x14ac:dyDescent="0.25">
      <c r="A131" s="10"/>
      <c r="B131" s="9" t="s">
        <v>14</v>
      </c>
      <c r="C131" s="8">
        <v>160.46899999999999</v>
      </c>
      <c r="D131" s="8">
        <v>1.86</v>
      </c>
      <c r="E131" s="8">
        <v>77.62</v>
      </c>
      <c r="F131" s="8">
        <v>6.76</v>
      </c>
      <c r="G131" s="6">
        <v>39500</v>
      </c>
      <c r="H131" s="5">
        <v>54360</v>
      </c>
      <c r="I131" s="4" t="s">
        <v>3</v>
      </c>
    </row>
    <row r="132" spans="1:9" ht="17.25" x14ac:dyDescent="0.25">
      <c r="A132" s="10"/>
      <c r="B132" s="9" t="s">
        <v>13</v>
      </c>
      <c r="C132" s="8">
        <v>172.267</v>
      </c>
      <c r="D132" s="8">
        <v>0</v>
      </c>
      <c r="E132" s="8">
        <v>98.8</v>
      </c>
      <c r="F132" s="8">
        <v>8.4700000000000006</v>
      </c>
      <c r="G132" s="6">
        <v>41000</v>
      </c>
      <c r="H132" s="5">
        <v>54360</v>
      </c>
      <c r="I132" s="4" t="s">
        <v>3</v>
      </c>
    </row>
    <row r="133" spans="1:9" ht="17.25" x14ac:dyDescent="0.25">
      <c r="A133" s="10"/>
      <c r="B133" s="9" t="s">
        <v>12</v>
      </c>
      <c r="C133" s="8">
        <v>131.364</v>
      </c>
      <c r="D133" s="8">
        <v>0</v>
      </c>
      <c r="E133" s="8">
        <v>92.46</v>
      </c>
      <c r="F133" s="8">
        <v>8.5299999999999994</v>
      </c>
      <c r="G133" s="6">
        <v>36260</v>
      </c>
      <c r="H133" s="5">
        <v>54360</v>
      </c>
      <c r="I133" s="4" t="s">
        <v>3</v>
      </c>
    </row>
    <row r="134" spans="1:9" ht="17.25" x14ac:dyDescent="0.25">
      <c r="A134" s="10"/>
      <c r="B134" s="9" t="s">
        <v>11</v>
      </c>
      <c r="C134" s="8">
        <v>137.56299999999999</v>
      </c>
      <c r="D134" s="8">
        <v>0</v>
      </c>
      <c r="E134" s="8">
        <v>110.43</v>
      </c>
      <c r="F134" s="8">
        <v>20.63</v>
      </c>
      <c r="G134" s="6">
        <v>50040</v>
      </c>
      <c r="H134" s="5">
        <v>54360</v>
      </c>
      <c r="I134" s="4" t="s">
        <v>3</v>
      </c>
    </row>
    <row r="135" spans="1:9" ht="17.25" x14ac:dyDescent="0.25">
      <c r="A135" s="10"/>
      <c r="B135" s="9" t="s">
        <v>10</v>
      </c>
      <c r="C135" s="8">
        <v>138.74600000000001</v>
      </c>
      <c r="D135" s="8">
        <v>0</v>
      </c>
      <c r="E135" s="8">
        <v>180.28</v>
      </c>
      <c r="F135" s="8">
        <v>17.32</v>
      </c>
      <c r="G135" s="6">
        <v>24280</v>
      </c>
      <c r="H135" s="5">
        <v>54360</v>
      </c>
      <c r="I135" s="4" t="s">
        <v>3</v>
      </c>
    </row>
    <row r="136" spans="1:9" ht="17.25" x14ac:dyDescent="0.25">
      <c r="A136" s="10"/>
      <c r="B136" s="9" t="s">
        <v>9</v>
      </c>
      <c r="C136" s="8">
        <v>153.626</v>
      </c>
      <c r="D136" s="8">
        <v>0</v>
      </c>
      <c r="E136" s="8">
        <v>175.42</v>
      </c>
      <c r="F136" s="8">
        <v>13.77</v>
      </c>
      <c r="G136" s="6">
        <v>30960</v>
      </c>
      <c r="H136" s="5">
        <v>54360</v>
      </c>
      <c r="I136" s="4" t="s">
        <v>3</v>
      </c>
    </row>
    <row r="137" spans="1:9" ht="17.25" x14ac:dyDescent="0.25">
      <c r="A137" s="10"/>
      <c r="B137" s="9" t="s">
        <v>8</v>
      </c>
      <c r="C137" s="8">
        <v>166.67099999999999</v>
      </c>
      <c r="D137" s="8">
        <v>0</v>
      </c>
      <c r="E137" s="8">
        <v>173</v>
      </c>
      <c r="F137" s="8">
        <v>14.62</v>
      </c>
      <c r="G137" s="6">
        <v>25730</v>
      </c>
      <c r="H137" s="5">
        <v>54360</v>
      </c>
      <c r="I137" s="4" t="s">
        <v>3</v>
      </c>
    </row>
    <row r="138" spans="1:9" ht="17.25" x14ac:dyDescent="0.25">
      <c r="A138" s="10"/>
      <c r="B138" s="9" t="s">
        <v>7</v>
      </c>
      <c r="C138" s="8">
        <v>118.46899999999999</v>
      </c>
      <c r="D138" s="8">
        <v>0</v>
      </c>
      <c r="E138" s="8">
        <v>95</v>
      </c>
      <c r="F138" s="8">
        <v>8.7899999999999991</v>
      </c>
      <c r="G138" s="6">
        <v>47580</v>
      </c>
      <c r="H138" s="5">
        <v>54360</v>
      </c>
      <c r="I138" s="4" t="s">
        <v>3</v>
      </c>
    </row>
    <row r="139" spans="1:9" ht="17.25" x14ac:dyDescent="0.25">
      <c r="A139" s="10"/>
      <c r="B139" s="9" t="s">
        <v>6</v>
      </c>
      <c r="C139" s="8">
        <v>135.828</v>
      </c>
      <c r="D139" s="8">
        <v>1.76</v>
      </c>
      <c r="E139" s="8">
        <v>111.86</v>
      </c>
      <c r="F139" s="8">
        <v>7.12</v>
      </c>
      <c r="G139" s="6">
        <v>37730</v>
      </c>
      <c r="H139" s="5">
        <v>54360</v>
      </c>
      <c r="I139" s="4" t="s">
        <v>3</v>
      </c>
    </row>
    <row r="140" spans="1:9" ht="17.25" x14ac:dyDescent="0.25">
      <c r="A140" s="10"/>
      <c r="B140" s="9" t="s">
        <v>5</v>
      </c>
      <c r="C140" s="8">
        <v>145.27500000000001</v>
      </c>
      <c r="D140" s="8">
        <v>0.28999999999999998</v>
      </c>
      <c r="E140" s="8">
        <v>88.36</v>
      </c>
      <c r="F140" s="8">
        <v>6.17</v>
      </c>
      <c r="G140" s="6">
        <v>41440</v>
      </c>
      <c r="H140" s="5">
        <v>54360</v>
      </c>
      <c r="I140" s="4" t="s">
        <v>3</v>
      </c>
    </row>
    <row r="141" spans="1:9" ht="17.25" x14ac:dyDescent="0.25">
      <c r="A141" s="10"/>
      <c r="B141" s="9" t="s">
        <v>4</v>
      </c>
      <c r="C141" s="8">
        <v>153.80500000000001</v>
      </c>
      <c r="D141" s="8">
        <v>0</v>
      </c>
      <c r="E141" s="8">
        <v>87.12</v>
      </c>
      <c r="F141" s="8">
        <v>7.52</v>
      </c>
      <c r="G141" s="6">
        <v>46490</v>
      </c>
      <c r="H141" s="5">
        <v>54360</v>
      </c>
      <c r="I141" s="4" t="s">
        <v>3</v>
      </c>
    </row>
    <row r="142" spans="1:9" ht="17.25" x14ac:dyDescent="0.25">
      <c r="A142" s="3" t="s">
        <v>2</v>
      </c>
      <c r="B142" s="3"/>
      <c r="C142" s="7">
        <f>SUM(C130:C141)</f>
        <v>1794.1660000000002</v>
      </c>
      <c r="D142" s="7">
        <f>SUM(D130:D141)</f>
        <v>17.95</v>
      </c>
      <c r="E142" s="7">
        <f>SUM(E130:E141)</f>
        <v>1370.62</v>
      </c>
      <c r="F142" s="7">
        <f>SUM(F130:F141)</f>
        <v>127.24000000000001</v>
      </c>
      <c r="G142" s="6">
        <f>SUM(G130:G141)</f>
        <v>469250</v>
      </c>
      <c r="H142" s="5">
        <v>640000</v>
      </c>
      <c r="I142" s="4" t="s">
        <v>1</v>
      </c>
    </row>
    <row r="143" spans="1:9" x14ac:dyDescent="0.25">
      <c r="A143" s="3" t="s">
        <v>0</v>
      </c>
      <c r="B143" s="3"/>
      <c r="C143" s="15">
        <v>3053047.85</v>
      </c>
      <c r="D143" s="15">
        <v>9849.8829999999998</v>
      </c>
      <c r="E143" s="15">
        <v>118654.57339999996</v>
      </c>
      <c r="F143" s="15">
        <v>5627.8251999999984</v>
      </c>
      <c r="G143" s="14">
        <f>G142*3</f>
        <v>1407750</v>
      </c>
    </row>
    <row r="145" spans="1:9" ht="17.25" x14ac:dyDescent="0.25">
      <c r="A145" s="10">
        <v>2020</v>
      </c>
      <c r="B145" s="13" t="s">
        <v>22</v>
      </c>
      <c r="C145" s="4" t="s">
        <v>21</v>
      </c>
      <c r="D145" s="4" t="s">
        <v>20</v>
      </c>
      <c r="E145" s="4" t="s">
        <v>19</v>
      </c>
      <c r="F145" s="4" t="s">
        <v>18</v>
      </c>
      <c r="G145" s="4" t="s">
        <v>17</v>
      </c>
      <c r="H145" s="12" t="s">
        <v>16</v>
      </c>
      <c r="I145" s="11"/>
    </row>
    <row r="146" spans="1:9" ht="17.25" x14ac:dyDescent="0.25">
      <c r="A146" s="10"/>
      <c r="B146" s="9" t="s">
        <v>15</v>
      </c>
      <c r="C146" s="8">
        <v>162.422</v>
      </c>
      <c r="D146" s="8">
        <v>0</v>
      </c>
      <c r="E146" s="8">
        <v>97.5</v>
      </c>
      <c r="F146" s="8">
        <v>9.66</v>
      </c>
      <c r="G146" s="6">
        <v>50580</v>
      </c>
      <c r="H146" s="5">
        <v>54360</v>
      </c>
      <c r="I146" s="4" t="s">
        <v>3</v>
      </c>
    </row>
    <row r="147" spans="1:9" ht="17.25" x14ac:dyDescent="0.25">
      <c r="A147" s="10"/>
      <c r="B147" s="9" t="s">
        <v>14</v>
      </c>
      <c r="C147" s="8">
        <v>148.38200000000001</v>
      </c>
      <c r="D147" s="8">
        <v>0.8</v>
      </c>
      <c r="E147" s="8">
        <v>83.54</v>
      </c>
      <c r="F147" s="8">
        <v>6.48</v>
      </c>
      <c r="G147" s="6">
        <v>40000</v>
      </c>
      <c r="H147" s="5">
        <v>54360</v>
      </c>
      <c r="I147" s="4" t="s">
        <v>3</v>
      </c>
    </row>
    <row r="148" spans="1:9" ht="17.25" x14ac:dyDescent="0.25">
      <c r="A148" s="10"/>
      <c r="B148" s="9" t="s">
        <v>13</v>
      </c>
      <c r="C148" s="8">
        <v>79.826999999999998</v>
      </c>
      <c r="D148" s="8">
        <v>0</v>
      </c>
      <c r="E148" s="8">
        <v>74.52</v>
      </c>
      <c r="F148" s="8">
        <v>3.21</v>
      </c>
      <c r="G148" s="6">
        <v>31270</v>
      </c>
      <c r="H148" s="5">
        <v>54360</v>
      </c>
      <c r="I148" s="4" t="s">
        <v>3</v>
      </c>
    </row>
    <row r="149" spans="1:9" ht="17.25" x14ac:dyDescent="0.25">
      <c r="A149" s="10"/>
      <c r="B149" s="9" t="s">
        <v>12</v>
      </c>
      <c r="C149" s="8">
        <v>11.253</v>
      </c>
      <c r="D149" s="8">
        <v>0</v>
      </c>
      <c r="E149" s="8">
        <v>53.29</v>
      </c>
      <c r="F149" s="8">
        <v>95.58</v>
      </c>
      <c r="G149" s="6">
        <v>14290</v>
      </c>
      <c r="H149" s="5">
        <v>54360</v>
      </c>
      <c r="I149" s="4" t="s">
        <v>3</v>
      </c>
    </row>
    <row r="150" spans="1:9" ht="17.25" x14ac:dyDescent="0.25">
      <c r="A150" s="10"/>
      <c r="B150" s="9" t="s">
        <v>11</v>
      </c>
      <c r="C150" s="8">
        <v>43.106000000000002</v>
      </c>
      <c r="D150" s="8">
        <v>0</v>
      </c>
      <c r="E150" s="8">
        <v>59.62</v>
      </c>
      <c r="F150" s="8">
        <v>40.64</v>
      </c>
      <c r="G150" s="6">
        <v>31630</v>
      </c>
      <c r="H150" s="5">
        <v>54360</v>
      </c>
      <c r="I150" s="4" t="s">
        <v>3</v>
      </c>
    </row>
    <row r="151" spans="1:9" ht="17.25" x14ac:dyDescent="0.25">
      <c r="A151" s="10"/>
      <c r="B151" s="9" t="s">
        <v>10</v>
      </c>
      <c r="C151" s="8">
        <v>121.001</v>
      </c>
      <c r="D151" s="8">
        <v>0</v>
      </c>
      <c r="E151" s="8">
        <v>108.36</v>
      </c>
      <c r="F151" s="8">
        <v>10.72</v>
      </c>
      <c r="G151" s="6">
        <v>39680</v>
      </c>
      <c r="H151" s="5">
        <v>54360</v>
      </c>
      <c r="I151" s="4" t="s">
        <v>3</v>
      </c>
    </row>
    <row r="152" spans="1:9" ht="17.25" x14ac:dyDescent="0.25">
      <c r="A152" s="10"/>
      <c r="B152" s="9" t="s">
        <v>9</v>
      </c>
      <c r="C152" s="8">
        <v>161.84200000000001</v>
      </c>
      <c r="D152" s="8">
        <v>0</v>
      </c>
      <c r="E152" s="8">
        <v>132.28</v>
      </c>
      <c r="F152" s="8">
        <v>19.670000000000002</v>
      </c>
      <c r="G152" s="6">
        <v>35060</v>
      </c>
      <c r="H152" s="5">
        <v>54360</v>
      </c>
      <c r="I152" s="4" t="s">
        <v>3</v>
      </c>
    </row>
    <row r="153" spans="1:9" ht="17.25" x14ac:dyDescent="0.25">
      <c r="A153" s="10"/>
      <c r="B153" s="9" t="s">
        <v>8</v>
      </c>
      <c r="C153" s="8">
        <v>161.745</v>
      </c>
      <c r="D153" s="8">
        <v>0</v>
      </c>
      <c r="E153" s="8">
        <v>128.25</v>
      </c>
      <c r="F153" s="8">
        <v>24.09</v>
      </c>
      <c r="G153" s="6">
        <v>34470</v>
      </c>
      <c r="H153" s="5">
        <v>54360</v>
      </c>
      <c r="I153" s="4" t="s">
        <v>3</v>
      </c>
    </row>
    <row r="154" spans="1:9" ht="17.25" x14ac:dyDescent="0.25">
      <c r="A154" s="10"/>
      <c r="B154" s="9" t="s">
        <v>7</v>
      </c>
      <c r="C154" s="8">
        <v>128.62799999999999</v>
      </c>
      <c r="D154" s="8">
        <v>0</v>
      </c>
      <c r="E154" s="8">
        <v>96.64</v>
      </c>
      <c r="F154" s="8">
        <v>14.7</v>
      </c>
      <c r="G154" s="6">
        <v>45590</v>
      </c>
      <c r="H154" s="5">
        <v>54360</v>
      </c>
      <c r="I154" s="4" t="s">
        <v>3</v>
      </c>
    </row>
    <row r="155" spans="1:9" ht="17.25" x14ac:dyDescent="0.25">
      <c r="A155" s="10"/>
      <c r="B155" s="9" t="s">
        <v>6</v>
      </c>
      <c r="C155" s="8">
        <v>92.807000000000002</v>
      </c>
      <c r="D155" s="8">
        <v>0</v>
      </c>
      <c r="E155" s="8">
        <v>74.47</v>
      </c>
      <c r="F155" s="8">
        <v>4.3499999999999996</v>
      </c>
      <c r="G155" s="6">
        <v>27340</v>
      </c>
      <c r="H155" s="5">
        <v>54360</v>
      </c>
      <c r="I155" s="4" t="s">
        <v>3</v>
      </c>
    </row>
    <row r="156" spans="1:9" ht="17.25" x14ac:dyDescent="0.25">
      <c r="A156" s="10"/>
      <c r="B156" s="9" t="s">
        <v>5</v>
      </c>
      <c r="C156" s="8">
        <v>43.66</v>
      </c>
      <c r="D156" s="8">
        <v>0</v>
      </c>
      <c r="E156" s="8">
        <v>32.630000000000003</v>
      </c>
      <c r="F156" s="8">
        <v>0.36</v>
      </c>
      <c r="G156" s="6">
        <v>17240</v>
      </c>
      <c r="H156" s="5">
        <v>54360</v>
      </c>
      <c r="I156" s="4" t="s">
        <v>3</v>
      </c>
    </row>
    <row r="157" spans="1:9" ht="17.25" x14ac:dyDescent="0.25">
      <c r="A157" s="10"/>
      <c r="B157" s="9" t="s">
        <v>4</v>
      </c>
      <c r="C157" s="8">
        <v>83.802999999999997</v>
      </c>
      <c r="D157" s="8">
        <v>0.39</v>
      </c>
      <c r="E157" s="8">
        <v>67.37</v>
      </c>
      <c r="F157" s="8">
        <v>0.35</v>
      </c>
      <c r="G157" s="6">
        <v>18630</v>
      </c>
      <c r="H157" s="5">
        <v>54360</v>
      </c>
      <c r="I157" s="4" t="s">
        <v>3</v>
      </c>
    </row>
    <row r="158" spans="1:9" ht="17.25" x14ac:dyDescent="0.25">
      <c r="A158" s="3" t="s">
        <v>2</v>
      </c>
      <c r="B158" s="3"/>
      <c r="C158" s="7">
        <f>SUM(C146:C157)</f>
        <v>1238.4760000000001</v>
      </c>
      <c r="D158" s="7">
        <f>SUM(D146:D157)</f>
        <v>1.19</v>
      </c>
      <c r="E158" s="7">
        <f>SUM(E146:E157)</f>
        <v>1008.47</v>
      </c>
      <c r="F158" s="7">
        <f>SUM(F146:F157)</f>
        <v>229.80999999999997</v>
      </c>
      <c r="G158" s="6">
        <f>SUM(G146:G157)</f>
        <v>385780</v>
      </c>
      <c r="H158" s="5">
        <v>640000</v>
      </c>
      <c r="I158" s="4" t="s">
        <v>1</v>
      </c>
    </row>
    <row r="159" spans="1:9" x14ac:dyDescent="0.25">
      <c r="A159" s="3" t="s">
        <v>0</v>
      </c>
      <c r="B159" s="3"/>
      <c r="C159" s="15">
        <v>2357126.1487603304</v>
      </c>
      <c r="D159" s="15">
        <v>653</v>
      </c>
      <c r="E159" s="15">
        <v>90671.537699999972</v>
      </c>
      <c r="F159" s="15">
        <v>10605.731499999998</v>
      </c>
      <c r="G159" s="14">
        <f>G158*3</f>
        <v>1157340</v>
      </c>
    </row>
    <row r="161" spans="1:9" ht="17.25" x14ac:dyDescent="0.25">
      <c r="A161" s="10">
        <v>2021</v>
      </c>
      <c r="B161" s="13" t="s">
        <v>22</v>
      </c>
      <c r="C161" s="4" t="s">
        <v>21</v>
      </c>
      <c r="D161" s="4" t="s">
        <v>20</v>
      </c>
      <c r="E161" s="4" t="s">
        <v>19</v>
      </c>
      <c r="F161" s="4" t="s">
        <v>18</v>
      </c>
      <c r="G161" s="4" t="s">
        <v>17</v>
      </c>
      <c r="H161" s="12" t="s">
        <v>16</v>
      </c>
      <c r="I161" s="11"/>
    </row>
    <row r="162" spans="1:9" ht="17.25" x14ac:dyDescent="0.25">
      <c r="A162" s="10"/>
      <c r="B162" s="9" t="s">
        <v>15</v>
      </c>
      <c r="C162" s="8">
        <v>38.660000000000004</v>
      </c>
      <c r="D162" s="8">
        <v>0</v>
      </c>
      <c r="E162" s="8">
        <v>47.11</v>
      </c>
      <c r="F162" s="8">
        <v>0.22</v>
      </c>
      <c r="G162" s="6">
        <v>12240</v>
      </c>
      <c r="H162" s="5">
        <v>54360</v>
      </c>
      <c r="I162" s="4" t="s">
        <v>3</v>
      </c>
    </row>
    <row r="163" spans="1:9" ht="17.25" x14ac:dyDescent="0.25">
      <c r="A163" s="10"/>
      <c r="B163" s="9" t="s">
        <v>14</v>
      </c>
      <c r="C163" s="8">
        <v>34.237000000000002</v>
      </c>
      <c r="D163" s="8">
        <v>0</v>
      </c>
      <c r="E163" s="8">
        <v>35.869999999999997</v>
      </c>
      <c r="F163" s="8">
        <v>0.19</v>
      </c>
      <c r="G163" s="6">
        <v>12190</v>
      </c>
      <c r="H163" s="5">
        <v>54360</v>
      </c>
      <c r="I163" s="4" t="s">
        <v>3</v>
      </c>
    </row>
    <row r="164" spans="1:9" ht="17.25" x14ac:dyDescent="0.25">
      <c r="A164" s="10"/>
      <c r="B164" s="9" t="s">
        <v>13</v>
      </c>
      <c r="C164" s="8">
        <v>36.344999999999999</v>
      </c>
      <c r="D164" s="8">
        <v>0</v>
      </c>
      <c r="E164" s="8">
        <v>22.06</v>
      </c>
      <c r="F164" s="8">
        <v>0.2</v>
      </c>
      <c r="G164" s="6">
        <v>11496</v>
      </c>
      <c r="H164" s="5">
        <v>54360</v>
      </c>
      <c r="I164" s="4" t="s">
        <v>3</v>
      </c>
    </row>
    <row r="165" spans="1:9" ht="17.25" x14ac:dyDescent="0.25">
      <c r="A165" s="10"/>
      <c r="B165" s="9" t="s">
        <v>12</v>
      </c>
      <c r="C165" s="8">
        <v>33.021999999999998</v>
      </c>
      <c r="D165" s="8">
        <v>0</v>
      </c>
      <c r="E165" s="8">
        <v>20.52</v>
      </c>
      <c r="F165" s="8">
        <v>1.1299999999999999</v>
      </c>
      <c r="G165" s="6">
        <v>9874</v>
      </c>
      <c r="H165" s="5">
        <v>54360</v>
      </c>
      <c r="I165" s="4" t="s">
        <v>3</v>
      </c>
    </row>
    <row r="166" spans="1:9" ht="17.25" x14ac:dyDescent="0.25">
      <c r="A166" s="10"/>
      <c r="B166" s="9" t="s">
        <v>11</v>
      </c>
      <c r="C166" s="8">
        <v>33.566000000000003</v>
      </c>
      <c r="D166" s="8">
        <v>0</v>
      </c>
      <c r="E166" s="8">
        <v>27.71</v>
      </c>
      <c r="F166" s="8">
        <v>2.88</v>
      </c>
      <c r="G166" s="6">
        <v>27920</v>
      </c>
      <c r="H166" s="5">
        <v>54360</v>
      </c>
      <c r="I166" s="4" t="s">
        <v>3</v>
      </c>
    </row>
    <row r="167" spans="1:9" ht="17.25" x14ac:dyDescent="0.25">
      <c r="A167" s="10"/>
      <c r="B167" s="9" t="s">
        <v>10</v>
      </c>
      <c r="C167" s="8">
        <v>134.00799999999998</v>
      </c>
      <c r="D167" s="8">
        <v>0</v>
      </c>
      <c r="E167" s="8">
        <v>80.09</v>
      </c>
      <c r="F167" s="8">
        <v>16.14</v>
      </c>
      <c r="G167" s="6">
        <v>30670</v>
      </c>
      <c r="H167" s="5">
        <v>54360</v>
      </c>
      <c r="I167" s="4" t="s">
        <v>3</v>
      </c>
    </row>
    <row r="168" spans="1:9" ht="17.25" x14ac:dyDescent="0.25">
      <c r="A168" s="10"/>
      <c r="B168" s="9" t="s">
        <v>9</v>
      </c>
      <c r="C168" s="8">
        <v>160.34399999999999</v>
      </c>
      <c r="D168" s="8">
        <v>0</v>
      </c>
      <c r="E168" s="8">
        <v>88.5</v>
      </c>
      <c r="F168" s="8">
        <v>15.29</v>
      </c>
      <c r="G168" s="6">
        <v>23770</v>
      </c>
      <c r="H168" s="5">
        <v>54360</v>
      </c>
      <c r="I168" s="4" t="s">
        <v>3</v>
      </c>
    </row>
    <row r="169" spans="1:9" ht="17.25" x14ac:dyDescent="0.25">
      <c r="A169" s="10"/>
      <c r="B169" s="9" t="s">
        <v>8</v>
      </c>
      <c r="C169" s="8">
        <v>159.14400000000001</v>
      </c>
      <c r="D169" s="8">
        <v>0</v>
      </c>
      <c r="E169" s="8">
        <v>91.04</v>
      </c>
      <c r="F169" s="8">
        <v>15.72</v>
      </c>
      <c r="G169" s="6">
        <v>37580</v>
      </c>
      <c r="H169" s="5">
        <v>54360</v>
      </c>
      <c r="I169" s="4" t="s">
        <v>3</v>
      </c>
    </row>
    <row r="170" spans="1:9" ht="17.25" x14ac:dyDescent="0.25">
      <c r="A170" s="10"/>
      <c r="B170" s="9" t="s">
        <v>7</v>
      </c>
      <c r="C170" s="8">
        <v>116.69499999999999</v>
      </c>
      <c r="D170" s="8">
        <v>0</v>
      </c>
      <c r="E170" s="8">
        <v>74.13</v>
      </c>
      <c r="F170" s="8">
        <v>13.43</v>
      </c>
      <c r="G170" s="6">
        <v>42000</v>
      </c>
      <c r="H170" s="5">
        <v>54360</v>
      </c>
      <c r="I170" s="4" t="s">
        <v>3</v>
      </c>
    </row>
    <row r="171" spans="1:9" ht="17.25" x14ac:dyDescent="0.25">
      <c r="A171" s="10"/>
      <c r="B171" s="9" t="s">
        <v>6</v>
      </c>
      <c r="C171" s="8">
        <v>136.846</v>
      </c>
      <c r="D171" s="8">
        <v>0</v>
      </c>
      <c r="E171" s="8">
        <v>87.28</v>
      </c>
      <c r="F171" s="8">
        <v>7.18</v>
      </c>
      <c r="G171" s="6">
        <v>31680</v>
      </c>
      <c r="H171" s="5">
        <v>54360</v>
      </c>
      <c r="I171" s="4" t="s">
        <v>3</v>
      </c>
    </row>
    <row r="172" spans="1:9" ht="17.25" x14ac:dyDescent="0.25">
      <c r="A172" s="10"/>
      <c r="B172" s="9" t="s">
        <v>5</v>
      </c>
      <c r="C172" s="8">
        <v>143.321</v>
      </c>
      <c r="D172" s="8">
        <v>0</v>
      </c>
      <c r="E172" s="8">
        <v>105.25</v>
      </c>
      <c r="F172" s="8">
        <v>6.64</v>
      </c>
      <c r="G172" s="6">
        <v>37410</v>
      </c>
      <c r="H172" s="5">
        <v>54360</v>
      </c>
      <c r="I172" s="4" t="s">
        <v>3</v>
      </c>
    </row>
    <row r="173" spans="1:9" ht="17.25" x14ac:dyDescent="0.25">
      <c r="A173" s="10"/>
      <c r="B173" s="9" t="s">
        <v>4</v>
      </c>
      <c r="C173" s="8">
        <v>156.208</v>
      </c>
      <c r="D173" s="8">
        <v>0</v>
      </c>
      <c r="E173" s="8">
        <v>80.03</v>
      </c>
      <c r="F173" s="8">
        <v>5.85</v>
      </c>
      <c r="G173" s="6">
        <v>43710</v>
      </c>
      <c r="H173" s="5">
        <v>54360</v>
      </c>
      <c r="I173" s="4" t="s">
        <v>3</v>
      </c>
    </row>
    <row r="174" spans="1:9" ht="17.25" x14ac:dyDescent="0.25">
      <c r="A174" s="3" t="s">
        <v>2</v>
      </c>
      <c r="B174" s="3"/>
      <c r="C174" s="7">
        <f>SUM(C162:C173)</f>
        <v>1182.396</v>
      </c>
      <c r="D174" s="7">
        <f>SUM(D162:D173)</f>
        <v>0</v>
      </c>
      <c r="E174" s="7">
        <f>SUM(E162:E173)</f>
        <v>759.59</v>
      </c>
      <c r="F174" s="7">
        <f>SUM(F162:F173)</f>
        <v>84.86999999999999</v>
      </c>
      <c r="G174" s="6">
        <f>SUM(G162:G173)</f>
        <v>320540</v>
      </c>
      <c r="H174" s="5">
        <v>640000</v>
      </c>
      <c r="I174" s="4" t="s">
        <v>1</v>
      </c>
    </row>
    <row r="175" spans="1:9" x14ac:dyDescent="0.25">
      <c r="A175" s="3" t="s">
        <v>0</v>
      </c>
      <c r="B175" s="3"/>
      <c r="C175" s="2">
        <v>2770216.8058677688</v>
      </c>
      <c r="D175" s="2">
        <v>0</v>
      </c>
      <c r="E175" s="2">
        <v>72343.350000000006</v>
      </c>
      <c r="F175" s="2">
        <v>4148.54</v>
      </c>
      <c r="G175" s="1">
        <f>G174*3</f>
        <v>961620</v>
      </c>
    </row>
  </sheetData>
  <mergeCells count="40">
    <mergeCell ref="A1:A13"/>
    <mergeCell ref="A14:B14"/>
    <mergeCell ref="A15:B15"/>
    <mergeCell ref="A16:B16"/>
    <mergeCell ref="A17:A29"/>
    <mergeCell ref="A30:B30"/>
    <mergeCell ref="A31:B31"/>
    <mergeCell ref="A32:B32"/>
    <mergeCell ref="A33:A45"/>
    <mergeCell ref="A46:B46"/>
    <mergeCell ref="A47:B47"/>
    <mergeCell ref="A48:B48"/>
    <mergeCell ref="A49:A61"/>
    <mergeCell ref="A62:B62"/>
    <mergeCell ref="A63:B63"/>
    <mergeCell ref="A64:B64"/>
    <mergeCell ref="A65:A77"/>
    <mergeCell ref="A78:B78"/>
    <mergeCell ref="A79:B79"/>
    <mergeCell ref="A81:A93"/>
    <mergeCell ref="A94:B94"/>
    <mergeCell ref="A95:B95"/>
    <mergeCell ref="A97:A109"/>
    <mergeCell ref="A110:B110"/>
    <mergeCell ref="A111:B111"/>
    <mergeCell ref="A113:A125"/>
    <mergeCell ref="A126:B126"/>
    <mergeCell ref="A127:B127"/>
    <mergeCell ref="A129:A141"/>
    <mergeCell ref="H129:I129"/>
    <mergeCell ref="A161:A173"/>
    <mergeCell ref="H161:I161"/>
    <mergeCell ref="A174:B174"/>
    <mergeCell ref="A175:B175"/>
    <mergeCell ref="A142:B142"/>
    <mergeCell ref="A143:B143"/>
    <mergeCell ref="A145:A157"/>
    <mergeCell ref="H145:I145"/>
    <mergeCell ref="A158:B158"/>
    <mergeCell ref="A159:B159"/>
  </mergeCells>
  <conditionalFormatting sqref="G131:G141">
    <cfRule type="dataBar" priority="11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{2E40F67A-0CF8-4F84-9EF2-3A535785BDA0}</x14:id>
        </ext>
      </extLst>
    </cfRule>
    <cfRule type="dataBar" priority="12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{774378D6-E0A7-42C4-8E71-10C68375959C}</x14:id>
        </ext>
      </extLst>
    </cfRule>
  </conditionalFormatting>
  <conditionalFormatting sqref="G130">
    <cfRule type="dataBar" priority="9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{7EC99768-2A5B-4287-BCCB-FCB1EA06893D}</x14:id>
        </ext>
      </extLst>
    </cfRule>
    <cfRule type="dataBar" priority="10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{BF5CCAFA-5EE2-49A9-886D-E409104205E1}</x14:id>
        </ext>
      </extLst>
    </cfRule>
  </conditionalFormatting>
  <conditionalFormatting sqref="G147:G157">
    <cfRule type="dataBar" priority="7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{38736EFE-B30B-4676-B7B0-A961464A3E0E}</x14:id>
        </ext>
      </extLst>
    </cfRule>
    <cfRule type="dataBar" priority="8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{5454205D-F8A9-4E86-A7ED-258352B27E2A}</x14:id>
        </ext>
      </extLst>
    </cfRule>
  </conditionalFormatting>
  <conditionalFormatting sqref="G146">
    <cfRule type="dataBar" priority="5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{6866DFCD-E30F-4641-9BB6-70596E81CC07}</x14:id>
        </ext>
      </extLst>
    </cfRule>
    <cfRule type="dataBar" priority="6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{00F1E5AD-E6EB-4358-B6E0-4836285E43B5}</x14:id>
        </ext>
      </extLst>
    </cfRule>
  </conditionalFormatting>
  <conditionalFormatting sqref="G163:G173">
    <cfRule type="dataBar" priority="3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{FAA3423F-848D-4E60-9956-AC37890D18C2}</x14:id>
        </ext>
      </extLst>
    </cfRule>
    <cfRule type="dataBar" priority="4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{E7CC5717-F922-48A9-ADCA-AC1F8BA6A5C4}</x14:id>
        </ext>
      </extLst>
    </cfRule>
  </conditionalFormatting>
  <conditionalFormatting sqref="G162">
    <cfRule type="dataBar" priority="1">
      <dataBar>
        <cfvo type="num" val="0"/>
        <cfvo type="num" val="&quot;$H$130&quot;"/>
        <color rgb="FF638EC6"/>
      </dataBar>
      <extLst>
        <ext xmlns:x14="http://schemas.microsoft.com/office/spreadsheetml/2009/9/main" uri="{B025F937-C7B1-47D3-B67F-A62EFF666E3E}">
          <x14:id>{6A9A23F9-882B-4BC8-AD56-F91A019FB2F9}</x14:id>
        </ext>
      </extLst>
    </cfRule>
    <cfRule type="dataBar" priority="2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{4008C190-22BC-4F6C-923F-12CFF90F25B5}</x14:id>
        </ext>
      </extLst>
    </cfRule>
  </conditionalFormatting>
  <pageMargins left="0.70866141732283472" right="0.70866141732283472" top="0.59055118110236227" bottom="0.59055118110236227" header="0.31496062992125984" footer="0.31496062992125984"/>
  <pageSetup paperSize="9" orientation="landscape" r:id="rId1"/>
  <rowBreaks count="2" manualBreakCount="2">
    <brk id="32" max="16383" man="1"/>
    <brk id="6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E40F67A-0CF8-4F84-9EF2-3A535785BDA0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774378D6-E0A7-42C4-8E71-10C68375959C}">
            <x14:dataBar minLength="0" maxLength="100" negativeBarColorSameAsPositive="1" axisPosition="none">
              <x14:cfvo type="min"/>
              <x14:cfvo type="max"/>
            </x14:dataBar>
          </x14:cfRule>
          <xm:sqref>G131:G141</xm:sqref>
        </x14:conditionalFormatting>
        <x14:conditionalFormatting xmlns:xm="http://schemas.microsoft.com/office/excel/2006/main">
          <x14:cfRule type="dataBar" id="{7EC99768-2A5B-4287-BCCB-FCB1EA06893D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BF5CCAFA-5EE2-49A9-886D-E409104205E1}">
            <x14:dataBar minLength="0" maxLength="100" negativeBarColorSameAsPositive="1" axisPosition="none">
              <x14:cfvo type="min"/>
              <x14:cfvo type="max"/>
            </x14:dataBar>
          </x14:cfRule>
          <xm:sqref>G130</xm:sqref>
        </x14:conditionalFormatting>
        <x14:conditionalFormatting xmlns:xm="http://schemas.microsoft.com/office/excel/2006/main">
          <x14:cfRule type="dataBar" id="{38736EFE-B30B-4676-B7B0-A961464A3E0E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5454205D-F8A9-4E86-A7ED-258352B27E2A}">
            <x14:dataBar minLength="0" maxLength="100" negativeBarColorSameAsPositive="1" axisPosition="none">
              <x14:cfvo type="min"/>
              <x14:cfvo type="max"/>
            </x14:dataBar>
          </x14:cfRule>
          <xm:sqref>G147:G157</xm:sqref>
        </x14:conditionalFormatting>
        <x14:conditionalFormatting xmlns:xm="http://schemas.microsoft.com/office/excel/2006/main">
          <x14:cfRule type="dataBar" id="{6866DFCD-E30F-4641-9BB6-70596E81CC07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00F1E5AD-E6EB-4358-B6E0-4836285E43B5}">
            <x14:dataBar minLength="0" maxLength="100" negativeBarColorSameAsPositive="1" axisPosition="none">
              <x14:cfvo type="min"/>
              <x14:cfvo type="max"/>
            </x14:dataBar>
          </x14:cfRule>
          <xm:sqref>G146</xm:sqref>
        </x14:conditionalFormatting>
        <x14:conditionalFormatting xmlns:xm="http://schemas.microsoft.com/office/excel/2006/main">
          <x14:cfRule type="dataBar" id="{FAA3423F-848D-4E60-9956-AC37890D18C2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E7CC5717-F922-48A9-ADCA-AC1F8BA6A5C4}">
            <x14:dataBar minLength="0" maxLength="100" negativeBarColorSameAsPositive="1" axisPosition="none">
              <x14:cfvo type="min"/>
              <x14:cfvo type="max"/>
            </x14:dataBar>
          </x14:cfRule>
          <xm:sqref>G163:G173</xm:sqref>
        </x14:conditionalFormatting>
        <x14:conditionalFormatting xmlns:xm="http://schemas.microsoft.com/office/excel/2006/main">
          <x14:cfRule type="dataBar" id="{6A9A23F9-882B-4BC8-AD56-F91A019FB2F9}">
            <x14:dataBar minLength="0" maxLength="100" negativeBarColorSameAsPositive="1" axisPosition="none">
              <x14:cfvo type="num">
                <xm:f>0</xm:f>
              </x14:cfvo>
              <x14:cfvo type="num">
                <xm:f>"$H$130"</xm:f>
              </x14:cfvo>
            </x14:dataBar>
          </x14:cfRule>
          <x14:cfRule type="dataBar" id="{4008C190-22BC-4F6C-923F-12CFF90F25B5}">
            <x14:dataBar minLength="0" maxLength="100" negativeBarColorSameAsPositive="1" axisPosition="none">
              <x14:cfvo type="min"/>
              <x14:cfvo type="max"/>
            </x14:dataBar>
          </x14:cfRule>
          <xm:sqref>G162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SPOTŘEBA VODY Z VRTU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technici</dc:creator>
  <cp:lastModifiedBy>technici</cp:lastModifiedBy>
  <dcterms:created xsi:type="dcterms:W3CDTF">2022-03-29T14:20:10Z</dcterms:created>
  <dcterms:modified xsi:type="dcterms:W3CDTF">2022-03-29T14:20:36Z</dcterms:modified>
</cp:coreProperties>
</file>